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20730" windowHeight="7980" tabRatio="942" firstSheet="2" activeTab="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D7"/>
  <c r="C7"/>
  <c r="F7" s="1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F8" l="1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<sst xmlns="http://schemas.openxmlformats.org/spreadsheetml/2006/main" count="517" uniqueCount="270">
  <si>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</si>
  <si>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</si>
  <si>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</si>
  <si>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</si>
  <si>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</si>
  <si>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</si>
  <si>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</si>
  <si>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</si>
  <si>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</si>
  <si>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</si>
  <si>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</si>
  <si>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</si>
  <si>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</si>
  <si>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</si>
  <si>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</si>
  <si>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</si>
  <si>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</si>
  <si>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</si>
  <si>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</si>
  <si>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</si>
  <si>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</si>
  <si>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</si>
  <si>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</si>
  <si>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</si>
  <si>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</si>
  <si>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</si>
  <si>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</si>
  <si>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</si>
  <si>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</si>
  <si>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</si>
  <si>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</si>
  <si>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</si>
  <si>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</si>
  <si>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</si>
  <si>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</si>
  <si>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</si>
  <si>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</si>
  <si>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</si>
  <si>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</si>
  <si>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</si>
  <si>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</si>
  <si>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</si>
  <si>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</si>
  <si>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</si>
  <si>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</si>
  <si>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</si>
  <si>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</si>
  <si>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</si>
  <si>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</si>
  <si>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</si>
  <si>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</si>
  <si>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</si>
  <si>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</si>
  <si>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</si>
  <si>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</si>
  <si>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</si>
  <si>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</si>
  <si>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</si>
  <si>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</si>
  <si>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</si>
  <si>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</si>
  <si>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</si>
  <si>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</si>
  <si>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</si>
  <si>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</si>
  <si>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</si>
  <si>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</si>
  <si>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</si>
  <si>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</si>
  <si>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</si>
  <si>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</si>
  <si>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</si>
  <si>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</si>
  <si>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</si>
  <si>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</si>
  <si>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</si>
  <si>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</si>
  <si>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</si>
  <si>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</si>
  <si>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</si>
  <si>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</si>
  <si>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</si>
  <si>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</si>
  <si>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</si>
  <si>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</si>
  <si>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</si>
  <si>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</si>
  <si>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</si>
  <si>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</si>
  <si>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</si>
  <si>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</si>
  <si>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</si>
  <si>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</si>
  <si>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</si>
  <si>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</si>
  <si>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</si>
  <si>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</si>
  <si>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</si>
  <si>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</si>
  <si>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</si>
  <si>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</si>
  <si>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</si>
  <si>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</si>
  <si>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</si>
  <si>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</si>
  <si>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</si>
  <si>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</si>
  <si>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</si>
  <si>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</si>
  <si>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</si>
  <si>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</si>
  <si>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</si>
  <si>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</si>
  <si>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</si>
  <si>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</si>
  <si>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</si>
  <si>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</si>
  <si>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</si>
  <si>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</si>
  <si>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</si>
  <si>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</si>
  <si>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</si>
  <si>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</si>
  <si>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</si>
  <si>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</si>
  <si>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</si>
  <si>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</si>
  <si>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</si>
  <si>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</si>
  <si>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</si>
  <si>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</si>
  <si>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</si>
  <si>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</si>
  <si>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</si>
  <si>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</si>
  <si>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</si>
  <si>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</si>
  <si>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</si>
  <si>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</si>
  <si>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</si>
  <si>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</si>
  <si>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</si>
  <si>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</si>
  <si>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</si>
  <si>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</si>
  <si>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</si>
  <si>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</si>
  <si>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</si>
  <si>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</si>
  <si>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</si>
  <si>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</si>
  <si>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</si>
  <si>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4.4.</t>
  </si>
  <si>
    <t>Anexa 4.5.</t>
  </si>
  <si>
    <t>Anexa 4.6.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</si>
  <si>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</si>
  <si>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</si>
  <si>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</si>
  <si>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</si>
  <si>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</si>
  <si>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</si>
  <si>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</si>
  <si>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</si>
  <si>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</si>
  <si>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</si>
  <si>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</si>
  <si>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</si>
  <si>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</si>
  <si>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</si>
  <si>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</si>
  <si>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</si>
  <si>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</si>
  <si>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</si>
  <si>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</si>
  <si>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</si>
  <si>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</si>
  <si>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</si>
  <si>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</si>
  <si>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</si>
  <si>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</si>
  <si>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</si>
  <si>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</si>
  <si>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</si>
  <si>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</si>
  <si>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</si>
  <si>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</si>
  <si>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</si>
  <si>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</si>
  <si>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</si>
  <si>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</si>
  <si>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</si>
  <si>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</si>
  <si>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</si>
  <si>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</si>
  <si>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</si>
  <si>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</si>
  <si>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</si>
  <si>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</si>
  <si>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</si>
  <si>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</si>
  <si>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</si>
  <si>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</si>
  <si>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</si>
  <si>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</si>
  <si>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</si>
  <si>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</si>
  <si>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</si>
  <si>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</si>
  <si>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TEHNOLOGIC ”MATEI CORVIN” HUNEDOARA</t>
  </si>
  <si>
    <t xml:space="preserve">Liceul Tehnologic”Matei Corvin” </t>
  </si>
  <si>
    <t>Hunedoara</t>
  </si>
  <si>
    <t>urban</t>
  </si>
  <si>
    <t>de stat</t>
  </si>
  <si>
    <t>Tehnic</t>
  </si>
  <si>
    <t>Tehnician transporturi</t>
  </si>
  <si>
    <t>de masă</t>
  </si>
  <si>
    <t xml:space="preserve">DIRECTOR, </t>
  </si>
  <si>
    <t>SECRETAR SEF,</t>
  </si>
  <si>
    <t>ING. VONIA CLAUDIU SORIN</t>
  </si>
  <si>
    <t>CIOBANU IONELA BEATRICE</t>
  </si>
  <si>
    <t>NR. 974 / 29.09.2021</t>
  </si>
  <si>
    <t>NR. 974/29.09.2021</t>
  </si>
  <si>
    <t>NR. 974 /29.09.2021</t>
  </si>
  <si>
    <t>ING. VOINIA CLAUDIU SORIN</t>
  </si>
  <si>
    <t>DIRECTOR,</t>
  </si>
  <si>
    <t>LICEUL TEHNOLOGIC”MATEI CORVIN” HUNEDOARA</t>
  </si>
  <si>
    <t>Mecanic auto</t>
  </si>
  <si>
    <t>profesional</t>
  </si>
  <si>
    <t>Electromecanic utilaje si instalatii industriale</t>
  </si>
  <si>
    <t>SC ERICH MOTOR SPORT SRL HUNEDOARA</t>
  </si>
  <si>
    <t>SC EXPRESS AUTOCOM GRUP SRL HUNEDOARA</t>
  </si>
  <si>
    <t>SC UNIC SELECT SRL HUNEDOARA</t>
  </si>
  <si>
    <t>SC SPERANȚA AUTO SRL HUNEDOARA</t>
  </si>
  <si>
    <t>SC GLOBAL SERVICE PREST SRL HUNEDOARA</t>
  </si>
  <si>
    <t>Metesan Erich</t>
  </si>
  <si>
    <t>Administrator</t>
  </si>
  <si>
    <t>Liceul Tehnologic ”Matei Corvin” Hunedoara</t>
  </si>
  <si>
    <t>Chete Alexandru</t>
  </si>
  <si>
    <t>ALEX AUTOFINEAS SRL HUNEDOARA</t>
  </si>
  <si>
    <t>Flore Alexandru Dan</t>
  </si>
  <si>
    <t>Zanon Liviu</t>
  </si>
  <si>
    <t>Ferenczi Istvan</t>
  </si>
  <si>
    <t>Dayananda Rao</t>
  </si>
  <si>
    <t>Iacoban Cristian Nicolae</t>
  </si>
  <si>
    <t>SC . GARAJ SOF PEGASO SRL</t>
  </si>
  <si>
    <t>S.C. VB TEST MOTOR SPORT SRL</t>
  </si>
  <si>
    <t>Banciu Silvia Delia</t>
  </si>
  <si>
    <t>S.C. Alex ACTIV SRL Hunedoara</t>
  </si>
  <si>
    <t>Arcelor  Mittal SA Hunedoara</t>
  </si>
  <si>
    <t xml:space="preserve">Stoica Petrisor </t>
  </si>
  <si>
    <t>stoica_petrisor@yahoo.com</t>
  </si>
  <si>
    <t>Antinie Adrian</t>
  </si>
  <si>
    <t>matrix.hd@yahoo.com</t>
  </si>
  <si>
    <t>J 20/495/2019</t>
  </si>
  <si>
    <t>RO 40692083</t>
  </si>
  <si>
    <t>erich_hd@yahoo.com</t>
  </si>
  <si>
    <t>RO 40712610</t>
  </si>
  <si>
    <t>alex@vulcanizare.ro</t>
  </si>
  <si>
    <t>RO 21491598</t>
  </si>
  <si>
    <t>vbtest.motorsport@yahoo.com</t>
  </si>
  <si>
    <t>office.hd@arcelormittal.com</t>
  </si>
  <si>
    <t>J20/1885/2005</t>
  </si>
  <si>
    <t>globalserviceprest@yahoo.com</t>
  </si>
  <si>
    <t>J20/802/2019</t>
  </si>
  <si>
    <t>zanonliviu28@yahoo.com</t>
  </si>
  <si>
    <t>J20/1761/2005</t>
  </si>
  <si>
    <t>J20/41/1991</t>
  </si>
  <si>
    <t>alex.chete@yahoo.com</t>
  </si>
  <si>
    <t>J20/735/2004</t>
  </si>
  <si>
    <t>cristiiacoban@yahoo.com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</si>
</sst>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Tahoma"/>
      <family val="2"/>
      <charset val="238"/>
    </font>
    <font>
      <u/>
      <sz val="11"/>
      <color theme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>
      <alignment vertical="top"/>
      <protection locked="0"/>
    </xf>
  </cellStyleXfs>
  <cellXfs count="600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40" fillId="0" borderId="76" xfId="0" applyFont="1" applyBorder="1" applyAlignment="1">
      <alignment horizontal="center" wrapText="1"/>
    </xf>
    <xf numFmtId="0" fontId="40" fillId="0" borderId="75" xfId="0" applyFont="1" applyBorder="1" applyAlignment="1">
      <alignment horizontal="center" wrapText="1"/>
    </xf>
    <xf numFmtId="0" fontId="40" fillId="0" borderId="75" xfId="0" applyFont="1" applyBorder="1" applyAlignment="1">
      <alignment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2" fillId="0" borderId="65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41" fillId="0" borderId="1" xfId="5" applyBorder="1" applyAlignment="1" applyProtection="1"/>
    <xf numFmtId="0" fontId="41" fillId="0" borderId="4" xfId="5" applyBorder="1" applyAlignment="1" applyProtection="1"/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zanonliviu28@yahoo.com" TargetMode="External"/><Relationship Id="rId3" Type="http://schemas.openxmlformats.org/officeDocument/2006/relationships/hyperlink" Target="mailto:erich_hd@yahoo.com" TargetMode="External"/><Relationship Id="rId7" Type="http://schemas.openxmlformats.org/officeDocument/2006/relationships/hyperlink" Target="mailto:globalserviceprest@yahoo.com" TargetMode="External"/><Relationship Id="rId2" Type="http://schemas.openxmlformats.org/officeDocument/2006/relationships/hyperlink" Target="mailto:matrix.hd@yahoo.com" TargetMode="External"/><Relationship Id="rId1" Type="http://schemas.openxmlformats.org/officeDocument/2006/relationships/hyperlink" Target="mailto:stoica_petrisor@yahoo.com" TargetMode="External"/><Relationship Id="rId6" Type="http://schemas.openxmlformats.org/officeDocument/2006/relationships/hyperlink" Target="mailto:office.hd@arcelormittal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vbtest.motorsport@yahoo.com" TargetMode="External"/><Relationship Id="rId10" Type="http://schemas.openxmlformats.org/officeDocument/2006/relationships/hyperlink" Target="mailto:cristiiacoban@yahoo.com" TargetMode="External"/><Relationship Id="rId4" Type="http://schemas.openxmlformats.org/officeDocument/2006/relationships/hyperlink" Target="mailto:alex@vulcanizare.ro" TargetMode="External"/><Relationship Id="rId9" Type="http://schemas.openxmlformats.org/officeDocument/2006/relationships/hyperlink" Target="mailto:alex.chete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opLeftCell="A28" zoomScale="80" zoomScaleNormal="80" workbookViewId="0">
      <selection activeCell="AC15" sqref="AC15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208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8" t="s">
        <v>151</v>
      </c>
    </row>
    <row r="2" spans="1:25" ht="16.5">
      <c r="A2" s="68" t="s">
        <v>220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21" t="s">
        <v>159</v>
      </c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3"/>
      <c r="U3" s="423"/>
      <c r="V3" s="423"/>
      <c r="W3" s="422"/>
      <c r="X3" s="422"/>
      <c r="Y3" s="422"/>
    </row>
    <row r="4" spans="1:25" ht="22.5" customHeight="1">
      <c r="A4" s="421" t="s">
        <v>89</v>
      </c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</row>
    <row r="5" spans="1:25" ht="15.75" thickBot="1">
      <c r="A5" s="421" t="s">
        <v>160</v>
      </c>
      <c r="B5" s="422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</row>
    <row r="6" spans="1:25" s="74" customFormat="1" ht="18.75" thickBot="1">
      <c r="A6" s="72"/>
      <c r="B6" s="73"/>
      <c r="C6" s="73"/>
      <c r="D6" s="428" t="s">
        <v>69</v>
      </c>
      <c r="E6" s="429"/>
      <c r="F6" s="429"/>
      <c r="G6" s="429"/>
      <c r="H6" s="429"/>
      <c r="I6" s="429"/>
      <c r="J6" s="429"/>
      <c r="K6" s="430"/>
      <c r="L6" s="437" t="s">
        <v>70</v>
      </c>
      <c r="M6" s="438"/>
      <c r="N6" s="438"/>
      <c r="O6" s="438"/>
      <c r="P6" s="438"/>
      <c r="Q6" s="438"/>
      <c r="R6" s="438"/>
      <c r="S6" s="438"/>
      <c r="T6" s="424" t="s">
        <v>71</v>
      </c>
      <c r="U6" s="425"/>
      <c r="V6" s="425"/>
      <c r="W6" s="424" t="s">
        <v>72</v>
      </c>
      <c r="X6" s="426"/>
      <c r="Y6" s="427"/>
    </row>
    <row r="7" spans="1:25" ht="75.75" customHeight="1" thickBot="1">
      <c r="A7" s="456" t="s">
        <v>25</v>
      </c>
      <c r="B7" s="458" t="s">
        <v>26</v>
      </c>
      <c r="C7" s="460" t="s">
        <v>27</v>
      </c>
      <c r="D7" s="445" t="s">
        <v>161</v>
      </c>
      <c r="E7" s="462"/>
      <c r="F7" s="451" t="s">
        <v>162</v>
      </c>
      <c r="G7" s="463"/>
      <c r="H7" s="451" t="s">
        <v>163</v>
      </c>
      <c r="I7" s="452"/>
      <c r="J7" s="445" t="s">
        <v>164</v>
      </c>
      <c r="K7" s="446"/>
      <c r="L7" s="447" t="s">
        <v>165</v>
      </c>
      <c r="M7" s="442"/>
      <c r="N7" s="443" t="s">
        <v>166</v>
      </c>
      <c r="O7" s="444"/>
      <c r="P7" s="443" t="s">
        <v>167</v>
      </c>
      <c r="Q7" s="444"/>
      <c r="R7" s="441" t="s">
        <v>168</v>
      </c>
      <c r="S7" s="442"/>
      <c r="T7" s="431" t="s">
        <v>169</v>
      </c>
      <c r="U7" s="433" t="s">
        <v>170</v>
      </c>
      <c r="V7" s="433" t="s">
        <v>171</v>
      </c>
      <c r="W7" s="431" t="s">
        <v>169</v>
      </c>
      <c r="X7" s="433" t="s">
        <v>170</v>
      </c>
      <c r="Y7" s="435" t="s">
        <v>171</v>
      </c>
    </row>
    <row r="8" spans="1:25" ht="25.5" customHeight="1" thickBot="1">
      <c r="A8" s="457"/>
      <c r="B8" s="459"/>
      <c r="C8" s="46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9"/>
      <c r="U8" s="440"/>
      <c r="V8" s="440"/>
      <c r="W8" s="432"/>
      <c r="X8" s="434"/>
      <c r="Y8" s="436"/>
    </row>
    <row r="9" spans="1:25" ht="15.75" thickBot="1">
      <c r="A9" s="113" t="s">
        <v>73</v>
      </c>
      <c r="B9" s="105"/>
      <c r="C9" s="106"/>
      <c r="D9" s="177">
        <f>D10+D17+D40</f>
        <v>1</v>
      </c>
      <c r="E9" s="178">
        <f t="shared" ref="E9:I9" si="0">E10+E17+E40</f>
        <v>24</v>
      </c>
      <c r="F9" s="177">
        <f t="shared" si="0"/>
        <v>2</v>
      </c>
      <c r="G9" s="179">
        <f t="shared" si="0"/>
        <v>48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72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0.33333333333333331</v>
      </c>
      <c r="U9" s="132">
        <f>G9/K9</f>
        <v>0.66666666666666663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>
      <c r="A12" s="453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>
      <c r="A13" s="454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>
      <c r="A15" s="455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>
      <c r="A16" s="44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>
      <c r="A17" s="266" t="s">
        <v>37</v>
      </c>
      <c r="B17" s="125"/>
      <c r="C17" s="126"/>
      <c r="D17" s="184">
        <f>D18+D30+D35</f>
        <v>1</v>
      </c>
      <c r="E17" s="185">
        <f t="shared" ref="E17:I17" si="12">E18+E30+E35</f>
        <v>24</v>
      </c>
      <c r="F17" s="184">
        <f t="shared" si="12"/>
        <v>2</v>
      </c>
      <c r="G17" s="185">
        <f t="shared" si="12"/>
        <v>48</v>
      </c>
      <c r="H17" s="184">
        <f t="shared" si="12"/>
        <v>0</v>
      </c>
      <c r="I17" s="185">
        <f t="shared" si="12"/>
        <v>0</v>
      </c>
      <c r="J17" s="184">
        <f t="shared" si="2"/>
        <v>3</v>
      </c>
      <c r="K17" s="185">
        <f t="shared" si="3"/>
        <v>72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0.33333333333333331</v>
      </c>
      <c r="U17" s="137">
        <f t="shared" si="5"/>
        <v>0.66666666666666663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>
      <c r="A18" s="114" t="s">
        <v>38</v>
      </c>
      <c r="B18" s="115"/>
      <c r="C18" s="116"/>
      <c r="D18" s="246">
        <f>SUM(D19:D29)</f>
        <v>1</v>
      </c>
      <c r="E18" s="247">
        <f t="shared" ref="E18:I18" si="13">SUM(E19:E29)</f>
        <v>24</v>
      </c>
      <c r="F18" s="246">
        <f t="shared" si="13"/>
        <v>2</v>
      </c>
      <c r="G18" s="247">
        <f t="shared" si="13"/>
        <v>48</v>
      </c>
      <c r="H18" s="246">
        <f t="shared" si="13"/>
        <v>0</v>
      </c>
      <c r="I18" s="247">
        <f t="shared" si="13"/>
        <v>0</v>
      </c>
      <c r="J18" s="246">
        <f t="shared" si="2"/>
        <v>3</v>
      </c>
      <c r="K18" s="247">
        <f t="shared" si="3"/>
        <v>72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>
        <f t="shared" si="4"/>
        <v>0.33333333333333331</v>
      </c>
      <c r="U18" s="157">
        <f t="shared" si="5"/>
        <v>0.66666666666666663</v>
      </c>
      <c r="V18" s="157">
        <f t="shared" si="6"/>
        <v>0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>
      <c r="A19" s="448"/>
      <c r="B19" s="44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>
      <c r="A20" s="448"/>
      <c r="B20" s="450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>
      <c r="A21" s="448"/>
      <c r="B21" s="450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>
      <c r="A22" s="448"/>
      <c r="B22" s="450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>
      <c r="A23" s="448"/>
      <c r="B23" s="450"/>
      <c r="C23" s="86" t="s">
        <v>43</v>
      </c>
      <c r="D23" s="214">
        <v>1</v>
      </c>
      <c r="E23" s="215">
        <v>24</v>
      </c>
      <c r="F23" s="214">
        <v>2</v>
      </c>
      <c r="G23" s="215">
        <v>48</v>
      </c>
      <c r="H23" s="214"/>
      <c r="I23" s="215"/>
      <c r="J23" s="214">
        <f t="shared" si="2"/>
        <v>3</v>
      </c>
      <c r="K23" s="215">
        <f t="shared" si="3"/>
        <v>72</v>
      </c>
      <c r="L23" s="218">
        <v>1</v>
      </c>
      <c r="M23" s="219">
        <v>23</v>
      </c>
      <c r="N23" s="218">
        <v>1</v>
      </c>
      <c r="O23" s="223">
        <v>34</v>
      </c>
      <c r="P23" s="253"/>
      <c r="Q23" s="223"/>
      <c r="R23" s="218">
        <v>2</v>
      </c>
      <c r="S23" s="223">
        <v>57</v>
      </c>
      <c r="T23" s="162">
        <f t="shared" si="4"/>
        <v>0.33333333333333331</v>
      </c>
      <c r="U23" s="147">
        <f t="shared" si="5"/>
        <v>0.66666666666666663</v>
      </c>
      <c r="V23" s="147">
        <f>I23/K23</f>
        <v>0</v>
      </c>
      <c r="W23" s="148">
        <f t="shared" si="7"/>
        <v>0.40350877192982454</v>
      </c>
      <c r="X23" s="149">
        <f t="shared" si="8"/>
        <v>0.59649122807017541</v>
      </c>
      <c r="Y23" s="150">
        <f t="shared" si="9"/>
        <v>0</v>
      </c>
    </row>
    <row r="24" spans="1:25">
      <c r="A24" s="448"/>
      <c r="B24" s="450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>
      <c r="A25" s="448"/>
      <c r="B25" s="450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>
      <c r="A26" s="448"/>
      <c r="B26" s="450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>
      <c r="A27" s="448"/>
      <c r="B27" s="450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>
      <c r="A28" s="448"/>
      <c r="B28" s="450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>
      <c r="A29" s="448"/>
      <c r="B29" s="450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>
      <c r="A31" s="448"/>
      <c r="B31" s="44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>
      <c r="A32" s="448"/>
      <c r="B32" s="450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>
      <c r="A33" s="448"/>
      <c r="B33" s="450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>
      <c r="A34" s="448"/>
      <c r="B34" s="450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>
      <c r="A36" s="448"/>
      <c r="B36" s="44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>
      <c r="A37" s="448"/>
      <c r="B37" s="44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>
      <c r="A38" s="448"/>
      <c r="B38" s="44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>
      <c r="A39" s="448"/>
      <c r="B39" s="44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 t="s">
        <v>224</v>
      </c>
      <c r="D52" s="13"/>
      <c r="E52" s="13"/>
      <c r="F52" s="13" t="s">
        <v>217</v>
      </c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1" t="s">
        <v>223</v>
      </c>
      <c r="F53" s="54" t="s">
        <v>219</v>
      </c>
      <c r="R53" s="102"/>
      <c r="S53" s="102"/>
    </row>
    <row r="54" spans="1:25" ht="16.5">
      <c r="B54" s="103"/>
    </row>
    <row r="55" spans="1:25" ht="16.5">
      <c r="B55" s="103"/>
    </row>
    <row r="56" spans="1:25" ht="16.5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workbookViewId="0">
      <selection activeCell="F22" sqref="F22"/>
    </sheetView>
  </sheetViews>
  <sheetFormatPr defaultRowHeight="15"/>
  <cols>
    <col min="1" max="1" width="3.85546875" customWidth="1"/>
    <col min="2" max="2" width="22.5703125" customWidth="1"/>
    <col min="3" max="3" width="8.71093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67" t="s">
        <v>225</v>
      </c>
      <c r="B1" s="467"/>
      <c r="C1" s="467"/>
      <c r="D1" s="467"/>
      <c r="E1" s="467"/>
      <c r="F1" s="467"/>
      <c r="G1" s="467"/>
      <c r="H1" s="467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8"/>
    </row>
    <row r="2" spans="1:20">
      <c r="A2" s="415" t="s">
        <v>220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87" t="s">
        <v>177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22"/>
      <c r="T4" s="422"/>
    </row>
    <row r="5" spans="1:20" s="1" customFormat="1">
      <c r="A5" s="464" t="s">
        <v>172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  <c r="T5" s="422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478"/>
      <c r="I7" s="478"/>
      <c r="J7" s="478"/>
      <c r="K7" s="478"/>
      <c r="L7" s="478"/>
      <c r="M7" s="479"/>
      <c r="N7" s="479"/>
      <c r="O7" s="480" t="s">
        <v>19</v>
      </c>
      <c r="P7" s="481"/>
      <c r="Q7" s="481"/>
      <c r="R7" s="481"/>
      <c r="S7" s="482"/>
      <c r="T7" s="493" t="s">
        <v>22</v>
      </c>
    </row>
    <row r="8" spans="1:20" s="1" customFormat="1" ht="22.5" customHeight="1">
      <c r="A8" s="473"/>
      <c r="B8" s="469"/>
      <c r="C8" s="469"/>
      <c r="D8" s="469"/>
      <c r="E8" s="469"/>
      <c r="F8" s="469"/>
      <c r="G8" s="489" t="s">
        <v>23</v>
      </c>
      <c r="H8" s="489" t="s">
        <v>6</v>
      </c>
      <c r="I8" s="489" t="s">
        <v>7</v>
      </c>
      <c r="J8" s="489" t="s">
        <v>8</v>
      </c>
      <c r="K8" s="496" t="s">
        <v>9</v>
      </c>
      <c r="L8" s="489" t="s">
        <v>18</v>
      </c>
      <c r="M8" s="489" t="s">
        <v>15</v>
      </c>
      <c r="N8" s="491" t="s">
        <v>176</v>
      </c>
      <c r="O8" s="483" t="s">
        <v>9</v>
      </c>
      <c r="P8" s="497" t="s">
        <v>173</v>
      </c>
      <c r="Q8" s="497" t="s">
        <v>174</v>
      </c>
      <c r="R8" s="499" t="s">
        <v>175</v>
      </c>
      <c r="S8" s="485" t="s">
        <v>21</v>
      </c>
      <c r="T8" s="494"/>
    </row>
    <row r="9" spans="1:20" ht="53.25" customHeight="1" thickBot="1">
      <c r="A9" s="474"/>
      <c r="B9" s="470"/>
      <c r="C9" s="476"/>
      <c r="D9" s="470"/>
      <c r="E9" s="471"/>
      <c r="F9" s="471"/>
      <c r="G9" s="490"/>
      <c r="H9" s="490"/>
      <c r="I9" s="490"/>
      <c r="J9" s="490"/>
      <c r="K9" s="490"/>
      <c r="L9" s="490"/>
      <c r="M9" s="490"/>
      <c r="N9" s="492"/>
      <c r="O9" s="484"/>
      <c r="P9" s="498"/>
      <c r="Q9" s="498"/>
      <c r="R9" s="500"/>
      <c r="S9" s="486"/>
      <c r="T9" s="495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>
        <v>1</v>
      </c>
      <c r="B11" s="21" t="s">
        <v>209</v>
      </c>
      <c r="C11" s="21">
        <v>200777225</v>
      </c>
      <c r="D11" s="22" t="s">
        <v>210</v>
      </c>
      <c r="E11" s="23" t="s">
        <v>211</v>
      </c>
      <c r="F11" s="23" t="s">
        <v>212</v>
      </c>
      <c r="G11" s="23" t="s">
        <v>95</v>
      </c>
      <c r="H11" s="24" t="s">
        <v>226</v>
      </c>
      <c r="I11" s="25" t="s">
        <v>227</v>
      </c>
      <c r="J11" s="25" t="s">
        <v>215</v>
      </c>
      <c r="K11" s="26">
        <v>0.5</v>
      </c>
      <c r="L11" s="26">
        <v>12</v>
      </c>
      <c r="M11" s="26"/>
      <c r="N11" s="41">
        <v>1</v>
      </c>
      <c r="O11" s="51">
        <v>0.5</v>
      </c>
      <c r="P11" s="41">
        <v>16</v>
      </c>
      <c r="Q11" s="26"/>
      <c r="R11" s="26">
        <v>1</v>
      </c>
      <c r="S11" s="33">
        <f>P11+Q11+R11</f>
        <v>17</v>
      </c>
      <c r="T11" s="57"/>
    </row>
    <row r="12" spans="1:20" ht="25.5">
      <c r="A12" s="32">
        <v>2</v>
      </c>
      <c r="B12" s="21" t="s">
        <v>209</v>
      </c>
      <c r="C12" s="21">
        <v>200777225</v>
      </c>
      <c r="D12" s="27" t="s">
        <v>210</v>
      </c>
      <c r="E12" s="18" t="s">
        <v>211</v>
      </c>
      <c r="F12" s="18" t="s">
        <v>212</v>
      </c>
      <c r="G12" s="18" t="s">
        <v>99</v>
      </c>
      <c r="H12" s="18" t="s">
        <v>228</v>
      </c>
      <c r="I12" s="19" t="s">
        <v>227</v>
      </c>
      <c r="J12" s="19" t="s">
        <v>215</v>
      </c>
      <c r="K12" s="20">
        <v>0.5</v>
      </c>
      <c r="L12" s="20">
        <v>12</v>
      </c>
      <c r="M12" s="20"/>
      <c r="N12" s="42"/>
      <c r="O12" s="51">
        <v>0.5</v>
      </c>
      <c r="P12" s="41">
        <v>17</v>
      </c>
      <c r="Q12" s="26"/>
      <c r="R12" s="26"/>
      <c r="S12" s="33">
        <f t="shared" ref="S12:S17" si="0">P12+Q12+R12</f>
        <v>17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9"/>
      <c r="Q17" s="410"/>
      <c r="R17" s="410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1</v>
      </c>
      <c r="L18" s="62">
        <f>SUM(L11:L17)</f>
        <v>24</v>
      </c>
      <c r="M18" s="62">
        <f>SUM(M11:M17)</f>
        <v>0</v>
      </c>
      <c r="N18" s="63">
        <f>SUM(N11:N17)</f>
        <v>1</v>
      </c>
      <c r="O18" s="64">
        <f t="shared" ref="O18:S18" si="1">SUM(O11:O17)</f>
        <v>1</v>
      </c>
      <c r="P18" s="63">
        <f t="shared" si="1"/>
        <v>33</v>
      </c>
      <c r="Q18" s="62">
        <f t="shared" si="1"/>
        <v>0</v>
      </c>
      <c r="R18" s="62">
        <f t="shared" si="1"/>
        <v>1</v>
      </c>
      <c r="S18" s="63">
        <f t="shared" si="1"/>
        <v>34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>
      <c r="A21" s="11"/>
      <c r="B21" s="11" t="s">
        <v>216</v>
      </c>
      <c r="C21" s="11"/>
      <c r="D21" s="11"/>
      <c r="E21" s="11"/>
      <c r="F21" s="11"/>
      <c r="G21" s="11"/>
      <c r="H21" s="11" t="s">
        <v>217</v>
      </c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 t="s">
        <v>223</v>
      </c>
      <c r="C22" s="13"/>
      <c r="D22" s="13"/>
      <c r="E22" s="13"/>
      <c r="F22" s="13"/>
      <c r="G22" s="2"/>
      <c r="H22" s="13" t="s">
        <v>219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66"/>
      <c r="I23" s="466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G25" sqref="G25"/>
    </sheetView>
  </sheetViews>
  <sheetFormatPr defaultRowHeight="12.75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4" style="277" customWidth="1"/>
    <col min="8" max="8" width="31.8554687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>
      <c r="A1" s="276" t="s">
        <v>208</v>
      </c>
      <c r="H1" s="408"/>
    </row>
    <row r="2" spans="1:8">
      <c r="A2" s="277" t="s">
        <v>220</v>
      </c>
    </row>
    <row r="3" spans="1:8" ht="15.75">
      <c r="A3" s="502" t="s">
        <v>178</v>
      </c>
      <c r="B3" s="503"/>
      <c r="C3" s="503"/>
      <c r="D3" s="503"/>
      <c r="E3" s="503"/>
      <c r="F3" s="503"/>
      <c r="G3" s="503"/>
      <c r="H3" s="503"/>
    </row>
    <row r="4" spans="1:8" ht="13.5" thickBot="1"/>
    <row r="5" spans="1:8" ht="27" customHeight="1">
      <c r="A5" s="504" t="s">
        <v>75</v>
      </c>
      <c r="B5" s="506" t="s">
        <v>76</v>
      </c>
      <c r="C5" s="506" t="s">
        <v>77</v>
      </c>
      <c r="D5" s="508" t="s">
        <v>78</v>
      </c>
      <c r="E5" s="512"/>
      <c r="F5" s="508" t="s">
        <v>79</v>
      </c>
      <c r="G5" s="509"/>
      <c r="H5" s="510" t="s">
        <v>80</v>
      </c>
    </row>
    <row r="6" spans="1:8" ht="33" customHeight="1" thickBot="1">
      <c r="A6" s="505"/>
      <c r="B6" s="507"/>
      <c r="C6" s="507"/>
      <c r="D6" s="406" t="s">
        <v>179</v>
      </c>
      <c r="E6" s="406" t="s">
        <v>180</v>
      </c>
      <c r="F6" s="278" t="s">
        <v>81</v>
      </c>
      <c r="G6" s="278" t="s">
        <v>82</v>
      </c>
      <c r="H6" s="511"/>
    </row>
    <row r="7" spans="1:8" ht="24" thickTop="1" thickBot="1">
      <c r="A7" s="279">
        <v>1</v>
      </c>
      <c r="B7" s="418" t="s">
        <v>229</v>
      </c>
      <c r="C7" s="280" t="s">
        <v>254</v>
      </c>
      <c r="D7" s="280" t="s">
        <v>234</v>
      </c>
      <c r="E7" s="280" t="s">
        <v>235</v>
      </c>
      <c r="F7" s="599" t="s">
        <v>255</v>
      </c>
      <c r="G7" s="280">
        <v>745305292</v>
      </c>
      <c r="H7" s="281" t="s">
        <v>236</v>
      </c>
    </row>
    <row r="8" spans="1:8" ht="23.25" thickBot="1">
      <c r="A8" s="282">
        <v>2</v>
      </c>
      <c r="B8" s="419" t="s">
        <v>230</v>
      </c>
      <c r="C8" s="283" t="s">
        <v>263</v>
      </c>
      <c r="D8" s="283" t="s">
        <v>237</v>
      </c>
      <c r="E8" s="283" t="s">
        <v>235</v>
      </c>
      <c r="F8" s="598" t="s">
        <v>267</v>
      </c>
      <c r="G8" s="283">
        <v>762614979</v>
      </c>
      <c r="H8" s="281" t="s">
        <v>236</v>
      </c>
    </row>
    <row r="9" spans="1:8" ht="15.75" thickBot="1">
      <c r="A9" s="282">
        <v>3</v>
      </c>
      <c r="B9" s="419" t="s">
        <v>238</v>
      </c>
      <c r="C9" s="283" t="s">
        <v>256</v>
      </c>
      <c r="D9" s="283" t="s">
        <v>239</v>
      </c>
      <c r="E9" s="283" t="s">
        <v>235</v>
      </c>
      <c r="F9" s="598" t="s">
        <v>257</v>
      </c>
      <c r="G9" s="283">
        <v>762688066</v>
      </c>
      <c r="H9" s="281" t="s">
        <v>236</v>
      </c>
    </row>
    <row r="10" spans="1:8" ht="15.75" thickBot="1">
      <c r="A10" s="282">
        <v>4</v>
      </c>
      <c r="B10" s="419" t="s">
        <v>231</v>
      </c>
      <c r="C10" s="283">
        <v>24011503</v>
      </c>
      <c r="D10" s="283" t="s">
        <v>251</v>
      </c>
      <c r="E10" s="283" t="s">
        <v>235</v>
      </c>
      <c r="F10" s="598" t="s">
        <v>252</v>
      </c>
      <c r="G10" s="283">
        <v>721447175</v>
      </c>
      <c r="H10" s="281" t="s">
        <v>236</v>
      </c>
    </row>
    <row r="11" spans="1:8" ht="15.75" thickBot="1">
      <c r="A11" s="282">
        <v>5</v>
      </c>
      <c r="B11" s="419" t="s">
        <v>232</v>
      </c>
      <c r="C11" s="283" t="s">
        <v>268</v>
      </c>
      <c r="D11" s="283" t="s">
        <v>240</v>
      </c>
      <c r="E11" s="283" t="s">
        <v>235</v>
      </c>
      <c r="F11" s="598" t="s">
        <v>264</v>
      </c>
      <c r="G11" s="283">
        <v>752292287</v>
      </c>
      <c r="H11" s="281" t="s">
        <v>236</v>
      </c>
    </row>
    <row r="12" spans="1:8" ht="23.25" thickBot="1">
      <c r="A12" s="282">
        <v>6</v>
      </c>
      <c r="B12" s="419" t="s">
        <v>233</v>
      </c>
      <c r="C12" s="283" t="s">
        <v>261</v>
      </c>
      <c r="D12" s="283" t="s">
        <v>241</v>
      </c>
      <c r="E12" s="283" t="s">
        <v>235</v>
      </c>
      <c r="F12" s="598" t="s">
        <v>262</v>
      </c>
      <c r="G12" s="283">
        <v>744253178</v>
      </c>
      <c r="H12" s="281" t="s">
        <v>236</v>
      </c>
    </row>
    <row r="13" spans="1:8" ht="15.75" thickBot="1">
      <c r="A13" s="282">
        <v>7</v>
      </c>
      <c r="B13" s="420" t="s">
        <v>248</v>
      </c>
      <c r="C13" s="283" t="s">
        <v>266</v>
      </c>
      <c r="D13" s="283" t="s">
        <v>242</v>
      </c>
      <c r="E13" s="283" t="s">
        <v>235</v>
      </c>
      <c r="F13" s="598" t="s">
        <v>260</v>
      </c>
      <c r="G13" s="283">
        <v>25471611</v>
      </c>
      <c r="H13" s="281" t="s">
        <v>236</v>
      </c>
    </row>
    <row r="14" spans="1:8" ht="15.75" thickBot="1">
      <c r="A14" s="282">
        <v>9</v>
      </c>
      <c r="B14" s="420" t="s">
        <v>247</v>
      </c>
      <c r="C14" s="283" t="s">
        <v>265</v>
      </c>
      <c r="D14" s="283" t="s">
        <v>243</v>
      </c>
      <c r="E14" s="283" t="s">
        <v>235</v>
      </c>
      <c r="F14" s="598" t="s">
        <v>269</v>
      </c>
      <c r="G14" s="283">
        <v>737252632</v>
      </c>
      <c r="H14" s="281" t="s">
        <v>236</v>
      </c>
    </row>
    <row r="15" spans="1:8" ht="15.75" thickBot="1">
      <c r="A15" s="282">
        <v>10</v>
      </c>
      <c r="B15" s="420" t="s">
        <v>244</v>
      </c>
      <c r="C15" s="283" t="s">
        <v>253</v>
      </c>
      <c r="D15" s="283" t="s">
        <v>249</v>
      </c>
      <c r="E15" s="283" t="s">
        <v>235</v>
      </c>
      <c r="F15" s="598" t="s">
        <v>250</v>
      </c>
      <c r="G15" s="283">
        <v>765727801</v>
      </c>
      <c r="H15" s="281" t="s">
        <v>236</v>
      </c>
    </row>
    <row r="16" spans="1:8" ht="15">
      <c r="A16" s="282">
        <v>11</v>
      </c>
      <c r="B16" s="277" t="s">
        <v>245</v>
      </c>
      <c r="C16" s="283" t="s">
        <v>258</v>
      </c>
      <c r="D16" s="283" t="s">
        <v>246</v>
      </c>
      <c r="E16" s="283" t="s">
        <v>235</v>
      </c>
      <c r="F16" s="598" t="s">
        <v>259</v>
      </c>
      <c r="G16" s="283">
        <v>729293097</v>
      </c>
      <c r="H16" s="281" t="s">
        <v>236</v>
      </c>
    </row>
    <row r="17" spans="1:8">
      <c r="B17" s="277" t="s">
        <v>83</v>
      </c>
    </row>
    <row r="18" spans="1:8">
      <c r="A18" s="277" t="s">
        <v>14</v>
      </c>
    </row>
    <row r="19" spans="1:8">
      <c r="B19" s="417"/>
    </row>
    <row r="20" spans="1:8">
      <c r="B20" s="416" t="s">
        <v>224</v>
      </c>
    </row>
    <row r="21" spans="1:8">
      <c r="A21" s="417"/>
      <c r="B21" s="291" t="s">
        <v>223</v>
      </c>
      <c r="C21" s="288"/>
      <c r="D21" s="289"/>
      <c r="E21" s="289"/>
      <c r="F21" s="289"/>
      <c r="G21" s="290"/>
      <c r="H21" s="288"/>
    </row>
    <row r="22" spans="1:8">
      <c r="A22" s="288"/>
      <c r="C22" s="288"/>
      <c r="D22" s="289"/>
      <c r="E22" s="289" t="s">
        <v>217</v>
      </c>
      <c r="F22" s="289"/>
      <c r="G22" s="289"/>
      <c r="H22" s="289"/>
    </row>
    <row r="23" spans="1:8">
      <c r="A23" s="290"/>
      <c r="C23" s="291"/>
      <c r="D23" s="288"/>
      <c r="E23" s="416" t="s">
        <v>219</v>
      </c>
      <c r="F23" s="288"/>
      <c r="G23" s="292"/>
      <c r="H23" s="290"/>
    </row>
  </sheetData>
  <mergeCells count="7">
    <mergeCell ref="A3:H3"/>
    <mergeCell ref="A5:A6"/>
    <mergeCell ref="B5:B6"/>
    <mergeCell ref="C5:C6"/>
    <mergeCell ref="F5:G5"/>
    <mergeCell ref="H5:H6"/>
    <mergeCell ref="D5:E5"/>
  </mergeCells>
  <hyperlinks>
    <hyperlink ref="F15" r:id="rId1"/>
    <hyperlink ref="F10" r:id="rId2"/>
    <hyperlink ref="F7" r:id="rId3"/>
    <hyperlink ref="F9" r:id="rId4"/>
    <hyperlink ref="F16" r:id="rId5"/>
    <hyperlink ref="F13" r:id="rId6"/>
    <hyperlink ref="F12" r:id="rId7"/>
    <hyperlink ref="F11" r:id="rId8"/>
    <hyperlink ref="F8" r:id="rId9"/>
    <hyperlink ref="F14" r:id="rId10"/>
  </hyperlinks>
  <pageMargins left="0.45" right="0.2" top="0.5" bottom="0.5" header="0.3" footer="0.3"/>
  <pageSetup paperSize="9" scale="90" orientation="landscape" r:id="rId1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A29" sqref="A29:B29"/>
    </sheetView>
  </sheetViews>
  <sheetFormatPr defaultRowHeight="12.75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>
      <c r="A1" s="276" t="s">
        <v>74</v>
      </c>
      <c r="H1" s="408" t="s">
        <v>152</v>
      </c>
    </row>
    <row r="3" spans="1:8" ht="15.75">
      <c r="A3" s="502" t="s">
        <v>181</v>
      </c>
      <c r="B3" s="503"/>
      <c r="C3" s="503"/>
      <c r="D3" s="503"/>
      <c r="E3" s="503"/>
      <c r="F3" s="503"/>
      <c r="G3" s="503"/>
      <c r="H3" s="503"/>
    </row>
    <row r="4" spans="1:8" ht="13.5" thickBot="1"/>
    <row r="5" spans="1:8" ht="35.25" customHeight="1">
      <c r="A5" s="513" t="s">
        <v>75</v>
      </c>
      <c r="B5" s="515" t="s">
        <v>76</v>
      </c>
      <c r="C5" s="515" t="s">
        <v>77</v>
      </c>
      <c r="D5" s="517" t="s">
        <v>78</v>
      </c>
      <c r="E5" s="521"/>
      <c r="F5" s="517" t="s">
        <v>79</v>
      </c>
      <c r="G5" s="518"/>
      <c r="H5" s="519" t="s">
        <v>87</v>
      </c>
    </row>
    <row r="6" spans="1:8" ht="15.75" customHeight="1" thickBot="1">
      <c r="A6" s="514"/>
      <c r="B6" s="516"/>
      <c r="C6" s="516"/>
      <c r="D6" s="407" t="s">
        <v>179</v>
      </c>
      <c r="E6" s="407" t="s">
        <v>180</v>
      </c>
      <c r="F6" s="407" t="s">
        <v>81</v>
      </c>
      <c r="G6" s="407" t="s">
        <v>88</v>
      </c>
      <c r="H6" s="520"/>
    </row>
    <row r="7" spans="1:8">
      <c r="A7" s="279"/>
      <c r="B7" s="280"/>
      <c r="C7" s="280"/>
      <c r="D7" s="280"/>
      <c r="E7" s="280"/>
      <c r="F7" s="280"/>
      <c r="G7" s="280"/>
      <c r="H7" s="281"/>
    </row>
    <row r="8" spans="1:8">
      <c r="A8" s="282"/>
      <c r="B8" s="283"/>
      <c r="C8" s="283"/>
      <c r="D8" s="283"/>
      <c r="E8" s="283"/>
      <c r="F8" s="283"/>
      <c r="G8" s="283"/>
      <c r="H8" s="284"/>
    </row>
    <row r="9" spans="1:8">
      <c r="A9" s="282"/>
      <c r="B9" s="283"/>
      <c r="C9" s="283"/>
      <c r="D9" s="283"/>
      <c r="E9" s="283"/>
      <c r="F9" s="283"/>
      <c r="G9" s="283"/>
      <c r="H9" s="284"/>
    </row>
    <row r="10" spans="1:8">
      <c r="A10" s="282"/>
      <c r="B10" s="283"/>
      <c r="C10" s="283"/>
      <c r="D10" s="283"/>
      <c r="E10" s="283"/>
      <c r="F10" s="283"/>
      <c r="G10" s="283"/>
      <c r="H10" s="284"/>
    </row>
    <row r="11" spans="1:8">
      <c r="A11" s="282"/>
      <c r="B11" s="283"/>
      <c r="C11" s="283"/>
      <c r="D11" s="283"/>
      <c r="E11" s="283"/>
      <c r="F11" s="283"/>
      <c r="G11" s="283"/>
      <c r="H11" s="284"/>
    </row>
    <row r="12" spans="1:8">
      <c r="A12" s="282"/>
      <c r="B12" s="283"/>
      <c r="C12" s="283"/>
      <c r="D12" s="283"/>
      <c r="E12" s="283"/>
      <c r="F12" s="283"/>
      <c r="G12" s="283"/>
      <c r="H12" s="284"/>
    </row>
    <row r="13" spans="1:8">
      <c r="A13" s="282"/>
      <c r="B13" s="283"/>
      <c r="C13" s="283"/>
      <c r="D13" s="283"/>
      <c r="E13" s="283"/>
      <c r="F13" s="283"/>
      <c r="G13" s="283"/>
      <c r="H13" s="284"/>
    </row>
    <row r="14" spans="1:8">
      <c r="A14" s="282"/>
      <c r="B14" s="283"/>
      <c r="C14" s="283"/>
      <c r="D14" s="283"/>
      <c r="E14" s="283"/>
      <c r="F14" s="283"/>
      <c r="G14" s="283"/>
      <c r="H14" s="284"/>
    </row>
    <row r="15" spans="1:8">
      <c r="A15" s="282"/>
      <c r="B15" s="283"/>
      <c r="C15" s="283"/>
      <c r="D15" s="283"/>
      <c r="E15" s="283"/>
      <c r="F15" s="283"/>
      <c r="G15" s="283"/>
      <c r="H15" s="284"/>
    </row>
    <row r="16" spans="1:8">
      <c r="A16" s="282"/>
      <c r="B16" s="283"/>
      <c r="C16" s="283"/>
      <c r="D16" s="283"/>
      <c r="E16" s="283"/>
      <c r="F16" s="283"/>
      <c r="G16" s="283"/>
      <c r="H16" s="284"/>
    </row>
    <row r="17" spans="1:8">
      <c r="A17" s="282"/>
      <c r="B17" s="283"/>
      <c r="C17" s="283"/>
      <c r="D17" s="283"/>
      <c r="E17" s="283"/>
      <c r="F17" s="283"/>
      <c r="G17" s="283"/>
      <c r="H17" s="284"/>
    </row>
    <row r="18" spans="1:8">
      <c r="A18" s="282"/>
      <c r="B18" s="283"/>
      <c r="C18" s="283"/>
      <c r="D18" s="283"/>
      <c r="E18" s="283"/>
      <c r="F18" s="283"/>
      <c r="G18" s="283"/>
      <c r="H18" s="284"/>
    </row>
    <row r="19" spans="1:8">
      <c r="A19" s="282"/>
      <c r="B19" s="283"/>
      <c r="C19" s="283"/>
      <c r="D19" s="283"/>
      <c r="E19" s="283"/>
      <c r="F19" s="283"/>
      <c r="G19" s="283"/>
      <c r="H19" s="284"/>
    </row>
    <row r="20" spans="1:8">
      <c r="A20" s="282"/>
      <c r="B20" s="283"/>
      <c r="C20" s="283"/>
      <c r="D20" s="283"/>
      <c r="E20" s="283"/>
      <c r="F20" s="283"/>
      <c r="G20" s="283"/>
      <c r="H20" s="284"/>
    </row>
    <row r="21" spans="1:8">
      <c r="A21" s="282"/>
      <c r="B21" s="283"/>
      <c r="C21" s="283"/>
      <c r="D21" s="283"/>
      <c r="E21" s="283"/>
      <c r="F21" s="283"/>
      <c r="G21" s="283"/>
      <c r="H21" s="284"/>
    </row>
    <row r="22" spans="1:8">
      <c r="A22" s="282"/>
      <c r="B22" s="283"/>
      <c r="C22" s="283"/>
      <c r="D22" s="283"/>
      <c r="E22" s="283"/>
      <c r="F22" s="283"/>
      <c r="G22" s="283"/>
      <c r="H22" s="284"/>
    </row>
    <row r="23" spans="1:8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>
      <c r="A24" s="285"/>
      <c r="B24" s="286"/>
      <c r="C24" s="286"/>
      <c r="D24" s="286"/>
      <c r="E24" s="286"/>
      <c r="F24" s="286"/>
      <c r="G24" s="286"/>
      <c r="H24" s="287"/>
    </row>
    <row r="26" spans="1:8">
      <c r="A26" s="277" t="s">
        <v>14</v>
      </c>
    </row>
    <row r="27" spans="1:8">
      <c r="B27" s="277" t="s">
        <v>83</v>
      </c>
    </row>
    <row r="29" spans="1:8">
      <c r="A29" s="501" t="s">
        <v>84</v>
      </c>
      <c r="B29" s="501"/>
      <c r="C29" s="288"/>
      <c r="D29" s="289"/>
      <c r="E29" s="289"/>
      <c r="F29" s="289"/>
      <c r="G29" s="290"/>
      <c r="H29" s="288" t="s">
        <v>85</v>
      </c>
    </row>
    <row r="30" spans="1:8">
      <c r="A30" s="288"/>
      <c r="B30" s="288"/>
      <c r="C30" s="288"/>
      <c r="D30" s="289"/>
      <c r="E30" s="289"/>
      <c r="F30" s="289"/>
      <c r="G30" s="289"/>
      <c r="H30" s="289"/>
    </row>
    <row r="31" spans="1:8">
      <c r="A31" s="290"/>
      <c r="B31" s="291"/>
      <c r="C31" s="291"/>
      <c r="D31" s="288" t="s">
        <v>86</v>
      </c>
      <c r="E31" s="405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A20" sqref="A20:XFD2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67" t="s">
        <v>208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3"/>
      <c r="O1" s="3"/>
      <c r="P1" s="3"/>
      <c r="Q1" s="3"/>
      <c r="R1" s="3"/>
      <c r="S1" s="408" t="s">
        <v>153</v>
      </c>
    </row>
    <row r="2" spans="1:19">
      <c r="A2" s="414" t="s">
        <v>220</v>
      </c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87" t="s">
        <v>182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22"/>
    </row>
    <row r="5" spans="1:19">
      <c r="A5" s="464" t="s">
        <v>172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27"/>
      <c r="I7" s="527"/>
      <c r="J7" s="527"/>
      <c r="K7" s="527"/>
      <c r="L7" s="527"/>
      <c r="M7" s="527"/>
      <c r="N7" s="528"/>
      <c r="O7" s="480" t="s">
        <v>19</v>
      </c>
      <c r="P7" s="481"/>
      <c r="Q7" s="481"/>
      <c r="R7" s="481"/>
      <c r="S7" s="528"/>
    </row>
    <row r="8" spans="1:19" ht="22.5" customHeight="1">
      <c r="A8" s="473"/>
      <c r="B8" s="469"/>
      <c r="C8" s="469"/>
      <c r="D8" s="469"/>
      <c r="E8" s="469"/>
      <c r="F8" s="469"/>
      <c r="G8" s="525" t="s">
        <v>24</v>
      </c>
      <c r="H8" s="489" t="s">
        <v>23</v>
      </c>
      <c r="I8" s="489" t="s">
        <v>6</v>
      </c>
      <c r="J8" s="489" t="s">
        <v>8</v>
      </c>
      <c r="K8" s="496" t="s">
        <v>9</v>
      </c>
      <c r="L8" s="489" t="s">
        <v>18</v>
      </c>
      <c r="M8" s="489" t="s">
        <v>15</v>
      </c>
      <c r="N8" s="491" t="s">
        <v>16</v>
      </c>
      <c r="O8" s="483" t="s">
        <v>9</v>
      </c>
      <c r="P8" s="499" t="s">
        <v>173</v>
      </c>
      <c r="Q8" s="497" t="s">
        <v>174</v>
      </c>
      <c r="R8" s="497" t="s">
        <v>175</v>
      </c>
      <c r="S8" s="523" t="s">
        <v>21</v>
      </c>
    </row>
    <row r="9" spans="1:19" ht="39" customHeight="1" thickBot="1">
      <c r="A9" s="474"/>
      <c r="B9" s="470"/>
      <c r="C9" s="476"/>
      <c r="D9" s="470"/>
      <c r="E9" s="471"/>
      <c r="F9" s="471"/>
      <c r="G9" s="526"/>
      <c r="H9" s="490"/>
      <c r="I9" s="490"/>
      <c r="J9" s="490"/>
      <c r="K9" s="490"/>
      <c r="L9" s="490"/>
      <c r="M9" s="490"/>
      <c r="N9" s="492"/>
      <c r="O9" s="522"/>
      <c r="P9" s="500"/>
      <c r="Q9" s="498"/>
      <c r="R9" s="498"/>
      <c r="S9" s="524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>
        <v>1</v>
      </c>
      <c r="B11" s="21" t="s">
        <v>209</v>
      </c>
      <c r="C11" s="21">
        <v>200777225</v>
      </c>
      <c r="D11" s="22" t="s">
        <v>210</v>
      </c>
      <c r="E11" s="23" t="s">
        <v>211</v>
      </c>
      <c r="F11" s="23" t="s">
        <v>212</v>
      </c>
      <c r="G11" s="23" t="s">
        <v>213</v>
      </c>
      <c r="H11" s="23" t="s">
        <v>95</v>
      </c>
      <c r="I11" s="24" t="s">
        <v>214</v>
      </c>
      <c r="J11" s="25" t="s">
        <v>215</v>
      </c>
      <c r="K11" s="26">
        <v>1</v>
      </c>
      <c r="L11" s="26">
        <v>24</v>
      </c>
      <c r="M11" s="26"/>
      <c r="N11" s="41"/>
      <c r="O11" s="51">
        <v>1</v>
      </c>
      <c r="P11" s="41">
        <v>23</v>
      </c>
      <c r="Q11" s="26">
        <v>0</v>
      </c>
      <c r="R11" s="26">
        <v>0</v>
      </c>
      <c r="S11" s="50">
        <f>P11+Q11+R11</f>
        <v>23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9"/>
      <c r="Q17" s="410"/>
      <c r="R17" s="410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24</v>
      </c>
      <c r="M18" s="62">
        <f>SUM(M11:M17)</f>
        <v>0</v>
      </c>
      <c r="N18" s="63">
        <f>SUM(N11:N17)</f>
        <v>0</v>
      </c>
      <c r="O18" s="64">
        <f t="shared" ref="O18:S18" si="1">SUM(O11:O17)</f>
        <v>1</v>
      </c>
      <c r="P18" s="63">
        <f t="shared" si="1"/>
        <v>23</v>
      </c>
      <c r="Q18" s="62">
        <f t="shared" si="1"/>
        <v>0</v>
      </c>
      <c r="R18" s="62">
        <f t="shared" si="1"/>
        <v>0</v>
      </c>
      <c r="S18" s="67">
        <f t="shared" si="1"/>
        <v>23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/>
      <c r="B20" s="11" t="s">
        <v>216</v>
      </c>
      <c r="C20" s="11"/>
      <c r="D20" s="11"/>
      <c r="E20" s="11"/>
      <c r="F20" s="11"/>
      <c r="G20" s="11" t="s">
        <v>217</v>
      </c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>
      <c r="A21" s="11"/>
      <c r="B21" s="11" t="s">
        <v>218</v>
      </c>
      <c r="C21" s="11"/>
      <c r="D21" s="11"/>
      <c r="E21" s="11"/>
      <c r="F21" s="11"/>
      <c r="G21" s="11" t="s">
        <v>219</v>
      </c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sqref="A1:XFD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3"/>
      <c r="M1" s="3"/>
      <c r="N1" s="408" t="s">
        <v>154</v>
      </c>
    </row>
    <row r="2" spans="1:14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>
      <c r="A3" s="5"/>
      <c r="L3" s="3"/>
      <c r="M3" s="3"/>
    </row>
    <row r="4" spans="1:14">
      <c r="A4" s="487" t="s">
        <v>183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22"/>
    </row>
    <row r="5" spans="1:14">
      <c r="A5" s="464" t="s">
        <v>172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27"/>
      <c r="I7" s="527"/>
      <c r="J7" s="527"/>
      <c r="K7" s="527"/>
      <c r="L7" s="527"/>
      <c r="M7" s="480" t="s">
        <v>19</v>
      </c>
      <c r="N7" s="528"/>
    </row>
    <row r="8" spans="1:14" ht="22.5" customHeight="1">
      <c r="A8" s="473"/>
      <c r="B8" s="469"/>
      <c r="C8" s="469"/>
      <c r="D8" s="469"/>
      <c r="E8" s="469"/>
      <c r="F8" s="469"/>
      <c r="G8" s="525" t="s">
        <v>24</v>
      </c>
      <c r="H8" s="489" t="s">
        <v>23</v>
      </c>
      <c r="I8" s="489" t="s">
        <v>6</v>
      </c>
      <c r="J8" s="489" t="s">
        <v>8</v>
      </c>
      <c r="K8" s="496" t="s">
        <v>9</v>
      </c>
      <c r="L8" s="489" t="s">
        <v>184</v>
      </c>
      <c r="M8" s="483" t="s">
        <v>9</v>
      </c>
      <c r="N8" s="529" t="s">
        <v>185</v>
      </c>
    </row>
    <row r="9" spans="1:14" ht="39" customHeight="1" thickBot="1">
      <c r="A9" s="474"/>
      <c r="B9" s="470"/>
      <c r="C9" s="476"/>
      <c r="D9" s="470"/>
      <c r="E9" s="471"/>
      <c r="F9" s="471"/>
      <c r="G9" s="526"/>
      <c r="H9" s="490"/>
      <c r="I9" s="490"/>
      <c r="J9" s="490"/>
      <c r="K9" s="490"/>
      <c r="L9" s="490"/>
      <c r="M9" s="522"/>
      <c r="N9" s="530"/>
    </row>
    <row r="10" spans="1:14" ht="15.75" thickBot="1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S34"/>
  <sheetViews>
    <sheetView topLeftCell="A16" workbookViewId="0">
      <selection activeCell="M47" sqref="M47"/>
    </sheetView>
  </sheetViews>
  <sheetFormatPr defaultRowHeight="12.75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208</v>
      </c>
      <c r="B1" s="303"/>
      <c r="D1" s="303"/>
      <c r="G1" s="303"/>
      <c r="I1" s="303"/>
      <c r="L1" s="532"/>
      <c r="M1" s="532"/>
      <c r="N1" s="408"/>
      <c r="P1" s="304"/>
    </row>
    <row r="2" spans="1:16">
      <c r="A2" s="289" t="s">
        <v>221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33" t="s">
        <v>186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4"/>
      <c r="O3" s="534"/>
      <c r="P3" s="534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5" t="s">
        <v>112</v>
      </c>
      <c r="B5" s="537" t="s">
        <v>113</v>
      </c>
      <c r="C5" s="538"/>
      <c r="D5" s="538"/>
      <c r="E5" s="538"/>
      <c r="F5" s="538"/>
      <c r="G5" s="538"/>
      <c r="H5" s="538"/>
      <c r="I5" s="538"/>
      <c r="J5" s="538"/>
      <c r="K5" s="539"/>
      <c r="L5" s="540" t="s">
        <v>114</v>
      </c>
      <c r="M5" s="541"/>
      <c r="N5" s="542"/>
      <c r="O5" s="542"/>
      <c r="P5" s="543"/>
    </row>
    <row r="6" spans="1:16" s="306" customFormat="1" ht="79.5" customHeight="1">
      <c r="A6" s="536"/>
      <c r="B6" s="544" t="s">
        <v>187</v>
      </c>
      <c r="C6" s="545"/>
      <c r="D6" s="546" t="s">
        <v>188</v>
      </c>
      <c r="E6" s="547"/>
      <c r="F6" s="548" t="s">
        <v>115</v>
      </c>
      <c r="G6" s="550" t="s">
        <v>189</v>
      </c>
      <c r="H6" s="551"/>
      <c r="I6" s="552" t="s">
        <v>190</v>
      </c>
      <c r="J6" s="553"/>
      <c r="K6" s="554" t="s">
        <v>116</v>
      </c>
      <c r="L6" s="556" t="s">
        <v>191</v>
      </c>
      <c r="M6" s="557"/>
      <c r="N6" s="558" t="s">
        <v>192</v>
      </c>
      <c r="O6" s="559"/>
      <c r="P6" s="560" t="s">
        <v>117</v>
      </c>
    </row>
    <row r="7" spans="1:16" ht="26.25" customHeight="1" thickBot="1">
      <c r="A7" s="536"/>
      <c r="B7" s="307" t="s">
        <v>110</v>
      </c>
      <c r="C7" s="308" t="s">
        <v>111</v>
      </c>
      <c r="D7" s="307" t="s">
        <v>110</v>
      </c>
      <c r="E7" s="308" t="s">
        <v>29</v>
      </c>
      <c r="F7" s="549"/>
      <c r="G7" s="309" t="s">
        <v>110</v>
      </c>
      <c r="H7" s="310" t="s">
        <v>111</v>
      </c>
      <c r="I7" s="311" t="s">
        <v>110</v>
      </c>
      <c r="J7" s="312" t="s">
        <v>29</v>
      </c>
      <c r="K7" s="555"/>
      <c r="L7" s="313" t="s">
        <v>110</v>
      </c>
      <c r="M7" s="314" t="s">
        <v>111</v>
      </c>
      <c r="N7" s="315" t="s">
        <v>110</v>
      </c>
      <c r="O7" s="316" t="s">
        <v>29</v>
      </c>
      <c r="P7" s="561"/>
    </row>
    <row r="8" spans="1:16">
      <c r="A8" s="317" t="s">
        <v>118</v>
      </c>
      <c r="B8" s="318">
        <f>SUM(B9:B28)</f>
        <v>1</v>
      </c>
      <c r="C8" s="319">
        <f>SUM(C9:C28)</f>
        <v>29</v>
      </c>
      <c r="D8" s="320">
        <f>SUM(D9:D28)</f>
        <v>1</v>
      </c>
      <c r="E8" s="321">
        <f>SUM(E9:E28)</f>
        <v>29</v>
      </c>
      <c r="F8" s="322">
        <f>E8/C8</f>
        <v>1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119</v>
      </c>
      <c r="B10" s="331">
        <v>1</v>
      </c>
      <c r="C10" s="332">
        <v>29</v>
      </c>
      <c r="D10" s="333">
        <v>1</v>
      </c>
      <c r="E10" s="334">
        <v>29</v>
      </c>
      <c r="F10" s="335">
        <f t="shared" si="0"/>
        <v>1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9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9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9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9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9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9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9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9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9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9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9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9" ht="13.5" thickBot="1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9">
      <c r="A29" s="531"/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</row>
    <row r="30" spans="1:19" s="54" customFormat="1" ht="15">
      <c r="A30" s="11"/>
      <c r="B30" s="11" t="s">
        <v>216</v>
      </c>
      <c r="C30" s="11"/>
      <c r="D30" s="11"/>
      <c r="E30" s="11"/>
      <c r="F30" s="11"/>
      <c r="G30" s="11" t="s">
        <v>217</v>
      </c>
      <c r="H30" s="11"/>
      <c r="I30" s="11"/>
      <c r="J30" s="11"/>
      <c r="K30" s="12"/>
      <c r="L30" s="12"/>
      <c r="M30" s="12"/>
      <c r="N30" s="12"/>
      <c r="O30" s="12"/>
      <c r="P30" s="12"/>
      <c r="Q30" s="12"/>
      <c r="R30" s="12"/>
      <c r="S30" s="11"/>
    </row>
    <row r="31" spans="1:19" s="54" customFormat="1" ht="15">
      <c r="A31" s="11"/>
      <c r="B31" s="11" t="s">
        <v>218</v>
      </c>
      <c r="C31" s="11"/>
      <c r="D31" s="11"/>
      <c r="E31" s="11"/>
      <c r="F31" s="11"/>
      <c r="G31" s="11" t="s">
        <v>219</v>
      </c>
      <c r="H31" s="11"/>
      <c r="I31" s="11"/>
      <c r="J31" s="11"/>
      <c r="K31" s="12"/>
      <c r="L31" s="12"/>
      <c r="M31" s="12"/>
      <c r="N31" s="12"/>
      <c r="O31" s="12"/>
      <c r="P31" s="12"/>
      <c r="Q31" s="12"/>
      <c r="R31" s="12"/>
      <c r="S31" s="55"/>
    </row>
    <row r="32" spans="1:19">
      <c r="A32" s="348"/>
      <c r="B32" s="303"/>
      <c r="C32" s="303"/>
      <c r="D32" s="303"/>
      <c r="E32" s="303"/>
      <c r="G32" s="346"/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5"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74</v>
      </c>
      <c r="B1" s="303"/>
      <c r="D1" s="303"/>
      <c r="G1" s="303"/>
      <c r="I1" s="303"/>
      <c r="L1" s="532"/>
      <c r="M1" s="532"/>
      <c r="N1" s="408" t="s">
        <v>155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33" t="s">
        <v>193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4"/>
      <c r="O3" s="534"/>
      <c r="P3" s="534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5" t="s">
        <v>112</v>
      </c>
      <c r="B5" s="537" t="s">
        <v>113</v>
      </c>
      <c r="C5" s="538"/>
      <c r="D5" s="538"/>
      <c r="E5" s="538"/>
      <c r="F5" s="538"/>
      <c r="G5" s="538"/>
      <c r="H5" s="538"/>
      <c r="I5" s="538"/>
      <c r="J5" s="538"/>
      <c r="K5" s="539"/>
      <c r="L5" s="540" t="s">
        <v>114</v>
      </c>
      <c r="M5" s="541"/>
      <c r="N5" s="542"/>
      <c r="O5" s="542"/>
      <c r="P5" s="543"/>
    </row>
    <row r="6" spans="1:16" s="306" customFormat="1" ht="79.5" customHeight="1">
      <c r="A6" s="536"/>
      <c r="B6" s="544" t="s">
        <v>187</v>
      </c>
      <c r="C6" s="545"/>
      <c r="D6" s="546" t="s">
        <v>188</v>
      </c>
      <c r="E6" s="547"/>
      <c r="F6" s="548" t="s">
        <v>115</v>
      </c>
      <c r="G6" s="550" t="s">
        <v>189</v>
      </c>
      <c r="H6" s="551"/>
      <c r="I6" s="552" t="s">
        <v>190</v>
      </c>
      <c r="J6" s="553"/>
      <c r="K6" s="554" t="s">
        <v>116</v>
      </c>
      <c r="L6" s="556" t="s">
        <v>191</v>
      </c>
      <c r="M6" s="557"/>
      <c r="N6" s="558" t="s">
        <v>192</v>
      </c>
      <c r="O6" s="559"/>
      <c r="P6" s="560" t="s">
        <v>117</v>
      </c>
    </row>
    <row r="7" spans="1:16" ht="26.25" customHeight="1" thickBot="1">
      <c r="A7" s="536"/>
      <c r="B7" s="307" t="s">
        <v>110</v>
      </c>
      <c r="C7" s="308" t="s">
        <v>111</v>
      </c>
      <c r="D7" s="307" t="s">
        <v>110</v>
      </c>
      <c r="E7" s="308" t="s">
        <v>29</v>
      </c>
      <c r="F7" s="549"/>
      <c r="G7" s="309" t="s">
        <v>110</v>
      </c>
      <c r="H7" s="310" t="s">
        <v>111</v>
      </c>
      <c r="I7" s="311" t="s">
        <v>110</v>
      </c>
      <c r="J7" s="312" t="s">
        <v>29</v>
      </c>
      <c r="K7" s="555"/>
      <c r="L7" s="313" t="s">
        <v>110</v>
      </c>
      <c r="M7" s="314" t="s">
        <v>111</v>
      </c>
      <c r="N7" s="315" t="s">
        <v>110</v>
      </c>
      <c r="O7" s="316" t="s">
        <v>29</v>
      </c>
      <c r="P7" s="561"/>
    </row>
    <row r="8" spans="1:16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31"/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</row>
    <row r="30" spans="1:16">
      <c r="A30" s="346" t="s">
        <v>84</v>
      </c>
      <c r="B30" s="303"/>
      <c r="N30" s="347" t="s">
        <v>85</v>
      </c>
    </row>
    <row r="31" spans="1:16">
      <c r="A31" s="348"/>
      <c r="B31" s="303"/>
      <c r="C31" s="303"/>
      <c r="D31" s="303"/>
      <c r="E31" s="303"/>
      <c r="L31" s="532"/>
      <c r="M31" s="532"/>
      <c r="N31" s="532"/>
    </row>
    <row r="32" spans="1:16">
      <c r="A32" s="348"/>
      <c r="B32" s="303"/>
      <c r="C32" s="303"/>
      <c r="D32" s="303"/>
      <c r="E32" s="303"/>
      <c r="G32" s="346" t="s">
        <v>129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>
      <c r="A1" s="276" t="s">
        <v>74</v>
      </c>
      <c r="B1" s="303"/>
      <c r="D1" s="303"/>
      <c r="G1" s="303"/>
      <c r="I1" s="303"/>
      <c r="L1" s="532"/>
      <c r="M1" s="532"/>
      <c r="N1" s="408" t="s">
        <v>156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>
      <c r="A3" s="562" t="s">
        <v>194</v>
      </c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3"/>
      <c r="O3" s="563"/>
      <c r="P3" s="563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35" t="s">
        <v>112</v>
      </c>
      <c r="B5" s="564" t="s">
        <v>113</v>
      </c>
      <c r="C5" s="565"/>
      <c r="D5" s="565"/>
      <c r="E5" s="565"/>
      <c r="F5" s="565"/>
      <c r="G5" s="565"/>
      <c r="H5" s="565"/>
      <c r="I5" s="565"/>
      <c r="J5" s="565"/>
      <c r="K5" s="566"/>
      <c r="L5" s="540" t="s">
        <v>114</v>
      </c>
      <c r="M5" s="541"/>
      <c r="N5" s="542"/>
      <c r="O5" s="542"/>
      <c r="P5" s="543"/>
    </row>
    <row r="6" spans="1:16" s="306" customFormat="1" ht="78" customHeight="1">
      <c r="A6" s="536"/>
      <c r="B6" s="567" t="s">
        <v>195</v>
      </c>
      <c r="C6" s="568"/>
      <c r="D6" s="569" t="s">
        <v>196</v>
      </c>
      <c r="E6" s="570"/>
      <c r="F6" s="571" t="s">
        <v>115</v>
      </c>
      <c r="G6" s="573" t="s">
        <v>197</v>
      </c>
      <c r="H6" s="574"/>
      <c r="I6" s="575" t="s">
        <v>198</v>
      </c>
      <c r="J6" s="576"/>
      <c r="K6" s="577" t="s">
        <v>116</v>
      </c>
      <c r="L6" s="556" t="s">
        <v>199</v>
      </c>
      <c r="M6" s="557"/>
      <c r="N6" s="558" t="s">
        <v>200</v>
      </c>
      <c r="O6" s="559"/>
      <c r="P6" s="560" t="s">
        <v>117</v>
      </c>
    </row>
    <row r="7" spans="1:16" ht="26.25" thickBot="1">
      <c r="A7" s="536"/>
      <c r="B7" s="351" t="s">
        <v>110</v>
      </c>
      <c r="C7" s="352" t="s">
        <v>111</v>
      </c>
      <c r="D7" s="353" t="s">
        <v>110</v>
      </c>
      <c r="E7" s="354" t="s">
        <v>29</v>
      </c>
      <c r="F7" s="572"/>
      <c r="G7" s="355" t="s">
        <v>110</v>
      </c>
      <c r="H7" s="356" t="s">
        <v>111</v>
      </c>
      <c r="I7" s="357" t="s">
        <v>110</v>
      </c>
      <c r="J7" s="358" t="s">
        <v>29</v>
      </c>
      <c r="K7" s="578"/>
      <c r="L7" s="313" t="s">
        <v>110</v>
      </c>
      <c r="M7" s="314" t="s">
        <v>111</v>
      </c>
      <c r="N7" s="315" t="s">
        <v>110</v>
      </c>
      <c r="O7" s="316" t="s">
        <v>29</v>
      </c>
      <c r="P7" s="561"/>
    </row>
    <row r="8" spans="1:16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95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134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91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107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109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136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102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137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93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103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105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138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139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31"/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</row>
    <row r="30" spans="1:16">
      <c r="A30" s="346" t="s">
        <v>84</v>
      </c>
      <c r="B30" s="303"/>
      <c r="N30" s="347" t="s">
        <v>85</v>
      </c>
    </row>
    <row r="31" spans="1:16">
      <c r="A31" s="346"/>
      <c r="B31" s="303"/>
      <c r="C31" s="303"/>
      <c r="D31" s="303"/>
      <c r="E31" s="303"/>
      <c r="L31" s="532"/>
      <c r="M31" s="532"/>
      <c r="N31" s="532"/>
    </row>
    <row r="32" spans="1:16">
      <c r="A32" s="348"/>
      <c r="B32" s="303"/>
      <c r="C32" s="303"/>
      <c r="D32" s="303"/>
      <c r="E32" s="303"/>
      <c r="G32" s="346" t="s">
        <v>129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31"/>
  <sheetViews>
    <sheetView workbookViewId="0">
      <selection activeCell="O14" sqref="O14"/>
    </sheetView>
  </sheetViews>
  <sheetFormatPr defaultColWidth="9.5703125" defaultRowHeight="12.75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>
      <c r="A1" s="276" t="s">
        <v>208</v>
      </c>
      <c r="B1" s="303"/>
      <c r="G1" s="303"/>
      <c r="J1" s="408" t="s">
        <v>157</v>
      </c>
      <c r="K1" s="304"/>
    </row>
    <row r="2" spans="1:11">
      <c r="A2" s="289" t="s">
        <v>222</v>
      </c>
      <c r="B2" s="289"/>
      <c r="C2" s="289"/>
      <c r="G2" s="303"/>
      <c r="H2" s="289"/>
    </row>
    <row r="3" spans="1:11" ht="37.5" customHeight="1">
      <c r="A3" s="562" t="s">
        <v>201</v>
      </c>
      <c r="B3" s="562"/>
      <c r="C3" s="562"/>
      <c r="D3" s="562"/>
      <c r="E3" s="562"/>
      <c r="F3" s="562"/>
      <c r="G3" s="562"/>
      <c r="H3" s="562"/>
      <c r="I3" s="580"/>
      <c r="J3" s="580"/>
      <c r="K3" s="580"/>
    </row>
    <row r="4" spans="1:11" ht="13.5" thickBot="1">
      <c r="A4" s="305"/>
      <c r="B4" s="305"/>
      <c r="C4" s="305"/>
      <c r="G4" s="305"/>
      <c r="H4" s="305"/>
    </row>
    <row r="5" spans="1:11" ht="84.75" customHeight="1" thickBot="1">
      <c r="A5" s="577" t="s">
        <v>140</v>
      </c>
      <c r="B5" s="582" t="s">
        <v>195</v>
      </c>
      <c r="C5" s="583"/>
      <c r="D5" s="584" t="s">
        <v>202</v>
      </c>
      <c r="E5" s="584"/>
      <c r="F5" s="577" t="s">
        <v>115</v>
      </c>
      <c r="G5" s="585" t="s">
        <v>203</v>
      </c>
      <c r="H5" s="585"/>
      <c r="I5" s="586" t="s">
        <v>204</v>
      </c>
      <c r="J5" s="585"/>
      <c r="K5" s="554" t="s">
        <v>116</v>
      </c>
    </row>
    <row r="6" spans="1:11" ht="32.25" customHeight="1" thickBot="1">
      <c r="A6" s="581"/>
      <c r="B6" s="293" t="s">
        <v>110</v>
      </c>
      <c r="C6" s="294" t="s">
        <v>111</v>
      </c>
      <c r="D6" s="293" t="s">
        <v>110</v>
      </c>
      <c r="E6" s="294" t="s">
        <v>29</v>
      </c>
      <c r="F6" s="581"/>
      <c r="G6" s="359" t="s">
        <v>110</v>
      </c>
      <c r="H6" s="360" t="s">
        <v>111</v>
      </c>
      <c r="I6" s="359" t="s">
        <v>110</v>
      </c>
      <c r="J6" s="360" t="s">
        <v>29</v>
      </c>
      <c r="K6" s="587"/>
    </row>
    <row r="7" spans="1:11">
      <c r="A7" s="361" t="s">
        <v>141</v>
      </c>
      <c r="B7" s="362">
        <f>SUM(B8:B20)</f>
        <v>2</v>
      </c>
      <c r="C7" s="363">
        <f>SUM(C8:C20)</f>
        <v>56</v>
      </c>
      <c r="D7" s="364">
        <f>SUM(D8:D20)</f>
        <v>2</v>
      </c>
      <c r="E7" s="365">
        <f>SUM(E8:E20)</f>
        <v>46</v>
      </c>
      <c r="F7" s="296">
        <f>E7/C7</f>
        <v>0.8214285714285714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>
      <c r="A8" s="366" t="s">
        <v>142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>
      <c r="A9" s="366" t="s">
        <v>96</v>
      </c>
      <c r="B9" s="367">
        <v>1</v>
      </c>
      <c r="C9" s="368">
        <v>28</v>
      </c>
      <c r="D9" s="369">
        <v>1</v>
      </c>
      <c r="E9" s="370">
        <v>18</v>
      </c>
      <c r="F9" s="296">
        <f t="shared" si="0"/>
        <v>0.6428571428571429</v>
      </c>
      <c r="G9" s="371"/>
      <c r="H9" s="372"/>
      <c r="I9" s="298"/>
      <c r="J9" s="373"/>
      <c r="K9" s="296" t="e">
        <f t="shared" si="1"/>
        <v>#DIV/0!</v>
      </c>
    </row>
    <row r="10" spans="1:11">
      <c r="A10" s="366" t="s">
        <v>143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>
      <c r="A11" s="366" t="s">
        <v>144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>
      <c r="A12" s="366" t="s">
        <v>145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>
      <c r="A13" s="366" t="s">
        <v>146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>
      <c r="A14" s="366" t="s">
        <v>98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>
      <c r="A15" s="366" t="s">
        <v>133</v>
      </c>
      <c r="B15" s="367">
        <v>1</v>
      </c>
      <c r="C15" s="368">
        <v>28</v>
      </c>
      <c r="D15" s="369">
        <v>1</v>
      </c>
      <c r="E15" s="370">
        <v>28</v>
      </c>
      <c r="F15" s="296">
        <f t="shared" si="0"/>
        <v>1</v>
      </c>
      <c r="G15" s="374"/>
      <c r="H15" s="375"/>
      <c r="I15" s="298"/>
      <c r="J15" s="370"/>
      <c r="K15" s="296" t="e">
        <f t="shared" si="1"/>
        <v>#DIV/0!</v>
      </c>
    </row>
    <row r="16" spans="1:11">
      <c r="A16" s="366" t="s">
        <v>147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9">
      <c r="A17" s="366" t="s">
        <v>134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9">
      <c r="A18" s="366" t="s">
        <v>137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9">
      <c r="A19" s="378" t="s">
        <v>148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9" ht="13.5" thickBot="1">
      <c r="A20" s="381" t="s">
        <v>106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9">
      <c r="A21" s="588"/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9" s="54" customFormat="1" ht="15">
      <c r="A22" s="11"/>
      <c r="B22" s="11" t="s">
        <v>216</v>
      </c>
      <c r="C22" s="11"/>
      <c r="D22" s="11"/>
      <c r="E22" s="11"/>
      <c r="F22" s="11"/>
      <c r="G22" s="11" t="s">
        <v>217</v>
      </c>
      <c r="H22" s="11"/>
      <c r="I22" s="11"/>
      <c r="J22" s="11"/>
      <c r="K22" s="12"/>
      <c r="L22" s="12"/>
      <c r="M22" s="12"/>
      <c r="N22" s="12"/>
      <c r="O22" s="12"/>
      <c r="P22" s="12"/>
      <c r="Q22" s="12"/>
      <c r="R22" s="12"/>
      <c r="S22" s="11"/>
    </row>
    <row r="23" spans="1:19" s="54" customFormat="1" ht="15">
      <c r="A23" s="11"/>
      <c r="B23" s="11" t="s">
        <v>218</v>
      </c>
      <c r="C23" s="11"/>
      <c r="D23" s="11"/>
      <c r="E23" s="11"/>
      <c r="F23" s="11"/>
      <c r="G23" s="11" t="s">
        <v>219</v>
      </c>
      <c r="H23" s="11"/>
      <c r="I23" s="11"/>
      <c r="J23" s="11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589"/>
      <c r="B24" s="589"/>
      <c r="C24" s="303"/>
      <c r="D24" s="303"/>
      <c r="E24" s="303"/>
      <c r="F24" s="303"/>
    </row>
    <row r="25" spans="1:19">
      <c r="A25" s="589"/>
      <c r="B25" s="589"/>
      <c r="C25" s="303"/>
      <c r="D25" s="303"/>
      <c r="E25" s="303"/>
      <c r="F25" s="303"/>
    </row>
    <row r="26" spans="1:19">
      <c r="C26" s="346"/>
      <c r="D26" s="346"/>
    </row>
    <row r="27" spans="1:19">
      <c r="A27" s="303"/>
    </row>
    <row r="28" spans="1:19">
      <c r="A28" s="389"/>
      <c r="B28" s="389"/>
      <c r="C28" s="389"/>
      <c r="D28" s="389"/>
      <c r="E28" s="389"/>
      <c r="F28" s="389"/>
      <c r="G28" s="389"/>
      <c r="H28" s="389"/>
    </row>
    <row r="29" spans="1:19">
      <c r="A29" s="289"/>
      <c r="B29" s="289"/>
      <c r="C29" s="289"/>
      <c r="G29" s="289"/>
      <c r="H29" s="289"/>
    </row>
    <row r="30" spans="1:19">
      <c r="A30" s="289"/>
      <c r="B30" s="289"/>
      <c r="C30" s="289"/>
      <c r="G30" s="289"/>
      <c r="H30" s="289"/>
    </row>
    <row r="31" spans="1:19">
      <c r="A31" s="579"/>
      <c r="B31" s="579"/>
      <c r="C31" s="579"/>
      <c r="D31" s="579"/>
      <c r="E31" s="579"/>
      <c r="F31" s="579"/>
      <c r="G31" s="579"/>
      <c r="H31" s="579"/>
    </row>
  </sheetData>
  <protectedRanges>
    <protectedRange sqref="B8:C18" name="Zonă2"/>
  </protectedRanges>
  <mergeCells count="12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sqref="A1:XFD1"/>
    </sheetView>
  </sheetViews>
  <sheetFormatPr defaultRowHeight="12.75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>
      <c r="A1" s="276" t="s">
        <v>208</v>
      </c>
      <c r="B1" s="303"/>
      <c r="D1" s="303"/>
      <c r="E1" s="408" t="s">
        <v>158</v>
      </c>
      <c r="F1" s="304"/>
    </row>
    <row r="2" spans="1:6">
      <c r="B2" s="303"/>
      <c r="D2" s="303"/>
    </row>
    <row r="3" spans="1:6" ht="33" customHeight="1">
      <c r="A3" s="562" t="s">
        <v>205</v>
      </c>
      <c r="B3" s="562"/>
      <c r="C3" s="562"/>
      <c r="D3" s="562"/>
      <c r="E3" s="562"/>
      <c r="F3" s="562"/>
    </row>
    <row r="4" spans="1:6" ht="13.5" thickBot="1">
      <c r="A4" s="590"/>
      <c r="B4" s="590"/>
      <c r="C4" s="590"/>
    </row>
    <row r="5" spans="1:6" ht="66" customHeight="1">
      <c r="A5" s="591" t="s">
        <v>149</v>
      </c>
      <c r="B5" s="593" t="s">
        <v>206</v>
      </c>
      <c r="C5" s="594"/>
      <c r="D5" s="595" t="s">
        <v>207</v>
      </c>
      <c r="E5" s="596"/>
      <c r="F5" s="576" t="s">
        <v>90</v>
      </c>
    </row>
    <row r="6" spans="1:6" ht="13.5" thickBot="1">
      <c r="A6" s="592"/>
      <c r="B6" s="390" t="s">
        <v>110</v>
      </c>
      <c r="C6" s="391" t="s">
        <v>111</v>
      </c>
      <c r="D6" s="390" t="s">
        <v>110</v>
      </c>
      <c r="E6" s="392" t="s">
        <v>29</v>
      </c>
      <c r="F6" s="597"/>
    </row>
    <row r="7" spans="1:6">
      <c r="A7" s="393" t="s">
        <v>150</v>
      </c>
      <c r="B7" s="394">
        <f>SUM(B8:B24)</f>
        <v>0</v>
      </c>
      <c r="C7" s="395">
        <f>SUM(C8:C24)</f>
        <v>0</v>
      </c>
      <c r="D7" s="295">
        <f>SUM(D8:D24)</f>
        <v>0</v>
      </c>
      <c r="E7" s="365">
        <f>SUM(E8:E24)</f>
        <v>0</v>
      </c>
      <c r="F7" s="411" t="e">
        <f>E7/C7</f>
        <v>#DIV/0!</v>
      </c>
    </row>
    <row r="8" spans="1:6">
      <c r="A8" s="396" t="s">
        <v>95</v>
      </c>
      <c r="B8" s="397"/>
      <c r="C8" s="398"/>
      <c r="D8" s="298"/>
      <c r="E8" s="370"/>
      <c r="F8" s="412" t="e">
        <f t="shared" ref="F8:F24" si="0">E8/C8</f>
        <v>#DIV/0!</v>
      </c>
    </row>
    <row r="9" spans="1:6">
      <c r="A9" s="396" t="s">
        <v>99</v>
      </c>
      <c r="B9" s="397"/>
      <c r="C9" s="398"/>
      <c r="D9" s="298"/>
      <c r="E9" s="370"/>
      <c r="F9" s="412" t="e">
        <f t="shared" si="0"/>
        <v>#DIV/0!</v>
      </c>
    </row>
    <row r="10" spans="1:6">
      <c r="A10" s="396" t="s">
        <v>92</v>
      </c>
      <c r="B10" s="397"/>
      <c r="C10" s="398"/>
      <c r="D10" s="298"/>
      <c r="E10" s="370"/>
      <c r="F10" s="412" t="e">
        <f t="shared" si="0"/>
        <v>#DIV/0!</v>
      </c>
    </row>
    <row r="11" spans="1:6">
      <c r="A11" s="396" t="s">
        <v>100</v>
      </c>
      <c r="B11" s="397"/>
      <c r="C11" s="398"/>
      <c r="D11" s="298"/>
      <c r="E11" s="370"/>
      <c r="F11" s="412" t="e">
        <f t="shared" si="0"/>
        <v>#DIV/0!</v>
      </c>
    </row>
    <row r="12" spans="1:6">
      <c r="A12" s="396" t="s">
        <v>98</v>
      </c>
      <c r="B12" s="397"/>
      <c r="C12" s="398"/>
      <c r="D12" s="298"/>
      <c r="E12" s="370"/>
      <c r="F12" s="412" t="e">
        <f t="shared" si="0"/>
        <v>#DIV/0!</v>
      </c>
    </row>
    <row r="13" spans="1:6">
      <c r="A13" s="396" t="s">
        <v>96</v>
      </c>
      <c r="B13" s="397"/>
      <c r="C13" s="398"/>
      <c r="D13" s="298"/>
      <c r="E13" s="370"/>
      <c r="F13" s="412" t="e">
        <f t="shared" si="0"/>
        <v>#DIV/0!</v>
      </c>
    </row>
    <row r="14" spans="1:6">
      <c r="A14" s="396" t="s">
        <v>94</v>
      </c>
      <c r="B14" s="397"/>
      <c r="C14" s="398"/>
      <c r="D14" s="298"/>
      <c r="E14" s="370"/>
      <c r="F14" s="412" t="e">
        <f t="shared" si="0"/>
        <v>#DIV/0!</v>
      </c>
    </row>
    <row r="15" spans="1:6">
      <c r="A15" s="396" t="s">
        <v>106</v>
      </c>
      <c r="B15" s="397"/>
      <c r="C15" s="398"/>
      <c r="D15" s="298"/>
      <c r="E15" s="370"/>
      <c r="F15" s="412" t="e">
        <f t="shared" si="0"/>
        <v>#DIV/0!</v>
      </c>
    </row>
    <row r="16" spans="1:6">
      <c r="A16" s="396" t="s">
        <v>107</v>
      </c>
      <c r="B16" s="397"/>
      <c r="C16" s="398"/>
      <c r="D16" s="298"/>
      <c r="E16" s="370"/>
      <c r="F16" s="412" t="e">
        <f t="shared" si="0"/>
        <v>#DIV/0!</v>
      </c>
    </row>
    <row r="17" spans="1:6">
      <c r="A17" s="396" t="s">
        <v>104</v>
      </c>
      <c r="B17" s="397"/>
      <c r="C17" s="398"/>
      <c r="D17" s="298"/>
      <c r="E17" s="370"/>
      <c r="F17" s="412" t="e">
        <f t="shared" si="0"/>
        <v>#DIV/0!</v>
      </c>
    </row>
    <row r="18" spans="1:6">
      <c r="A18" s="396" t="s">
        <v>102</v>
      </c>
      <c r="B18" s="397"/>
      <c r="C18" s="398"/>
      <c r="D18" s="298"/>
      <c r="E18" s="370"/>
      <c r="F18" s="412" t="e">
        <f t="shared" si="0"/>
        <v>#DIV/0!</v>
      </c>
    </row>
    <row r="19" spans="1:6">
      <c r="A19" s="396" t="s">
        <v>109</v>
      </c>
      <c r="B19" s="397"/>
      <c r="C19" s="398"/>
      <c r="D19" s="298"/>
      <c r="E19" s="370"/>
      <c r="F19" s="412" t="e">
        <f t="shared" si="0"/>
        <v>#DIV/0!</v>
      </c>
    </row>
    <row r="20" spans="1:6">
      <c r="A20" s="396" t="s">
        <v>91</v>
      </c>
      <c r="B20" s="397"/>
      <c r="C20" s="398"/>
      <c r="D20" s="298"/>
      <c r="E20" s="370"/>
      <c r="F20" s="412" t="e">
        <f t="shared" si="0"/>
        <v>#DIV/0!</v>
      </c>
    </row>
    <row r="21" spans="1:6">
      <c r="A21" s="396" t="s">
        <v>97</v>
      </c>
      <c r="B21" s="397"/>
      <c r="C21" s="398"/>
      <c r="D21" s="298"/>
      <c r="E21" s="370"/>
      <c r="F21" s="412" t="e">
        <f t="shared" si="0"/>
        <v>#DIV/0!</v>
      </c>
    </row>
    <row r="22" spans="1:6">
      <c r="A22" s="396" t="s">
        <v>101</v>
      </c>
      <c r="B22" s="397"/>
      <c r="C22" s="398"/>
      <c r="D22" s="298"/>
      <c r="E22" s="370"/>
      <c r="F22" s="412" t="e">
        <f t="shared" si="0"/>
        <v>#DIV/0!</v>
      </c>
    </row>
    <row r="23" spans="1:6">
      <c r="A23" s="396" t="s">
        <v>105</v>
      </c>
      <c r="B23" s="397"/>
      <c r="C23" s="398"/>
      <c r="D23" s="298"/>
      <c r="E23" s="370"/>
      <c r="F23" s="412" t="e">
        <f t="shared" si="0"/>
        <v>#DIV/0!</v>
      </c>
    </row>
    <row r="24" spans="1:6" ht="13.5" thickBot="1">
      <c r="A24" s="399" t="s">
        <v>93</v>
      </c>
      <c r="B24" s="400"/>
      <c r="C24" s="401"/>
      <c r="D24" s="301"/>
      <c r="E24" s="385"/>
      <c r="F24" s="413" t="e">
        <f t="shared" si="0"/>
        <v>#DIV/0!</v>
      </c>
    </row>
    <row r="25" spans="1:6">
      <c r="A25" s="531"/>
      <c r="B25" s="531"/>
      <c r="C25" s="531"/>
      <c r="D25" s="531"/>
      <c r="E25" s="531"/>
      <c r="F25" s="531"/>
    </row>
    <row r="26" spans="1:6">
      <c r="A26" s="589" t="s">
        <v>84</v>
      </c>
      <c r="B26" s="589"/>
      <c r="C26" s="303"/>
      <c r="E26" s="347" t="s">
        <v>85</v>
      </c>
    </row>
    <row r="27" spans="1:6">
      <c r="A27" s="589"/>
      <c r="B27" s="589"/>
      <c r="C27" s="303"/>
      <c r="D27" s="303"/>
      <c r="E27" s="303"/>
      <c r="F27" s="303"/>
    </row>
    <row r="28" spans="1:6">
      <c r="A28" s="589"/>
      <c r="B28" s="589"/>
      <c r="C28" s="303"/>
      <c r="D28" s="303"/>
      <c r="E28" s="303"/>
      <c r="F28" s="303"/>
    </row>
    <row r="29" spans="1:6">
      <c r="B29" s="346" t="s">
        <v>86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2021-10-06T07:57:48Z</dcterms:modified>
</cp:coreProperties>
</file>