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320" windowHeight="11535"/>
  </bookViews>
  <sheets>
    <sheet name="necesar isj" sheetId="1" r:id="rId1"/>
  </sheets>
  <definedNames>
    <definedName name="_xlnm.Print_Area" localSheetId="0">'necesar isj'!$A$1:$B$68</definedName>
    <definedName name="_xlnm.Print_Titles" localSheetId="0">'necesar isj'!$A:$B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1" i="1" l="1"/>
  <c r="C60" i="1" l="1"/>
  <c r="C49" i="1"/>
  <c r="C35" i="1"/>
  <c r="C16" i="1"/>
  <c r="C14" i="1" s="1"/>
  <c r="C13" i="1" l="1"/>
  <c r="C12" i="1" s="1"/>
</calcChain>
</file>

<file path=xl/sharedStrings.xml><?xml version="1.0" encoding="utf-8"?>
<sst xmlns="http://schemas.openxmlformats.org/spreadsheetml/2006/main" count="67" uniqueCount="61">
  <si>
    <t>TOTAL</t>
  </si>
  <si>
    <t>SOLICITARE</t>
  </si>
  <si>
    <t>pentru deschiderea creditelor bugetare</t>
  </si>
  <si>
    <t>ISJ-URI</t>
  </si>
  <si>
    <t>Denumirea indicatorului</t>
  </si>
  <si>
    <t>COD</t>
  </si>
  <si>
    <t xml:space="preserve">CHELTUIELI TOTAL (01+71) </t>
  </si>
  <si>
    <t>01</t>
  </si>
  <si>
    <t>din care:</t>
  </si>
  <si>
    <t>I. Cheltuieli de personal cumulate (1+2+3+4)</t>
  </si>
  <si>
    <t xml:space="preserve">             2. Indemnizatii de hrana</t>
  </si>
  <si>
    <t xml:space="preserve">             3. Vouchere de vacanta</t>
  </si>
  <si>
    <t xml:space="preserve">             4. Examene nationale</t>
  </si>
  <si>
    <t xml:space="preserve">             5. Avans Concedii de Odihna</t>
  </si>
  <si>
    <t xml:space="preserve">II. Hotărâri Judecătorești, Legea nr. 85/2016 (1+2) </t>
  </si>
  <si>
    <t>1. AVANS CO</t>
  </si>
  <si>
    <t xml:space="preserve">            2. Legea nr.85/2016</t>
  </si>
  <si>
    <t>disponibil:</t>
  </si>
  <si>
    <t>TITLUL II: Bunuri si servicii - TOTAL</t>
  </si>
  <si>
    <t xml:space="preserve">din care: </t>
  </si>
  <si>
    <t>Bunuri si servicii conform buget initial</t>
  </si>
  <si>
    <t>TITLUL IX: Asistenta sociala - TOTAL</t>
  </si>
  <si>
    <t xml:space="preserve">            1.  transport elevi </t>
  </si>
  <si>
    <t xml:space="preserve">            2.  manuale scolare</t>
  </si>
  <si>
    <t xml:space="preserve">            3.  rechizite scolare</t>
  </si>
  <si>
    <t xml:space="preserve">            4. 200 EURO</t>
  </si>
  <si>
    <t>TITLUL X: Alte cheltuieli - TOTAL</t>
  </si>
  <si>
    <t>din care</t>
  </si>
  <si>
    <t xml:space="preserve">              1. bursa profesionala</t>
  </si>
  <si>
    <t xml:space="preserve">              2. bani de liceu</t>
  </si>
  <si>
    <t xml:space="preserve">              3. elevi etnici romani</t>
  </si>
  <si>
    <t xml:space="preserve">              4. olimpici</t>
  </si>
  <si>
    <t xml:space="preserve">              5. Sume aferente persoanelor cu handicap neincadrate</t>
  </si>
  <si>
    <t xml:space="preserve">              6. Despagubiri civile</t>
  </si>
  <si>
    <t>TITLUL XII: Active nefinanciare (cheltuieli de capital) - TOTAL</t>
  </si>
  <si>
    <t>70**</t>
  </si>
  <si>
    <t xml:space="preserve">           1. Constructii</t>
  </si>
  <si>
    <t xml:space="preserve">           2. Masini, echipamente si mijloace de transport</t>
  </si>
  <si>
    <t xml:space="preserve">           3. Mobilier, aparatura birotica si alte active corporale</t>
  </si>
  <si>
    <t xml:space="preserve">            4. Alte active fixe</t>
  </si>
  <si>
    <t xml:space="preserve">            5. Reparatii capitale aferente activelor fixe</t>
  </si>
  <si>
    <t>TITLUL I: Cheltuieli de personal</t>
  </si>
  <si>
    <t xml:space="preserve">             1. Drepturi salariale din care:</t>
  </si>
  <si>
    <t>CRESE DE STAT NEARONDATE</t>
  </si>
  <si>
    <t>CRESE IN CURS DE PRELUARE</t>
  </si>
  <si>
    <t>INVATAMANT DE MASA</t>
  </si>
  <si>
    <t>INVATAMANT SPECIAL</t>
  </si>
  <si>
    <t>ISJ + CONEXE</t>
  </si>
  <si>
    <t>CHELTUIELI CURENTE (01=10+20+57+59)</t>
  </si>
  <si>
    <t xml:space="preserve">           5. Școala Europeană</t>
  </si>
  <si>
    <t xml:space="preserve">           6.  Cazare elevi straini</t>
  </si>
  <si>
    <t xml:space="preserve">           7. concursuri/competitii/cluburi sportive/palate </t>
  </si>
  <si>
    <t xml:space="preserve">            8.  concursuri competitii nationale aprobate prin calendarul MEN + transport competitii nationale aprobate prin calendar </t>
  </si>
  <si>
    <t xml:space="preserve">          9. transport competitii nationale aprobate prin calendar </t>
  </si>
  <si>
    <t xml:space="preserve">        10. titularizare, definitivat, tipizate+ simulare examene nationale</t>
  </si>
  <si>
    <t>INSPECTORATUL SCOLAR AL JUDETULUI HUNEDOARA</t>
  </si>
  <si>
    <t>aferente lunii IUNIE   anul  2022</t>
  </si>
  <si>
    <t>Unitatea scolara Liceul Tehnologic Nicolaus Olahus Orastie</t>
  </si>
  <si>
    <t>prof.dr. Mestereaga Elena                              ec. Cãlugãr Maria</t>
  </si>
  <si>
    <t xml:space="preserve">DIRECTOR                                                           CONTABIL </t>
  </si>
  <si>
    <t>Nr.    1561 / 24.05.2022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</si>
</sst>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  <charset val="238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 wrapText="1"/>
    </xf>
    <xf numFmtId="0" fontId="3" fillId="0" borderId="0"/>
    <xf numFmtId="0" fontId="1" fillId="0" borderId="0"/>
  </cellStyleXfs>
  <cellXfs count="50">
    <xf numFmtId="0" fontId="0" fillId="0" borderId="0" xfId="0">
      <alignment vertical="center" wrapText="1"/>
    </xf>
    <xf numFmtId="3" fontId="2" fillId="0" borderId="0" xfId="0" applyNumberFormat="1" applyFont="1" applyAlignment="1">
      <alignment horizontal="justify" vertical="center" wrapText="1"/>
    </xf>
    <xf numFmtId="3" fontId="2" fillId="0" borderId="0" xfId="0" applyNumberFormat="1" applyFont="1" applyAlignment="1">
      <alignment horizontal="center"/>
    </xf>
    <xf numFmtId="3" fontId="3" fillId="0" borderId="0" xfId="0" applyNumberFormat="1" applyFont="1">
      <alignment vertical="center" wrapText="1"/>
    </xf>
    <xf numFmtId="3" fontId="3" fillId="0" borderId="0" xfId="0" applyNumberFormat="1" applyFont="1" applyFill="1">
      <alignment vertical="center" wrapText="1"/>
    </xf>
    <xf numFmtId="3" fontId="2" fillId="0" borderId="0" xfId="0" applyNumberFormat="1" applyFont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 wrapText="1"/>
    </xf>
    <xf numFmtId="3" fontId="2" fillId="3" borderId="5" xfId="0" applyNumberFormat="1" applyFont="1" applyFill="1" applyBorder="1" applyAlignment="1">
      <alignment horizontal="left"/>
    </xf>
    <xf numFmtId="3" fontId="2" fillId="3" borderId="6" xfId="0" applyNumberFormat="1" applyFont="1" applyFill="1" applyBorder="1" applyAlignment="1">
      <alignment horizontal="center"/>
    </xf>
    <xf numFmtId="3" fontId="2" fillId="3" borderId="7" xfId="0" applyNumberFormat="1" applyFont="1" applyFill="1" applyBorder="1">
      <alignment vertical="center" wrapText="1"/>
    </xf>
    <xf numFmtId="3" fontId="2" fillId="3" borderId="8" xfId="0" applyNumberFormat="1" applyFont="1" applyFill="1" applyBorder="1" applyAlignment="1">
      <alignment horizontal="left"/>
    </xf>
    <xf numFmtId="3" fontId="2" fillId="3" borderId="9" xfId="0" applyNumberFormat="1" applyFont="1" applyFill="1" applyBorder="1" applyAlignment="1">
      <alignment horizontal="center"/>
    </xf>
    <xf numFmtId="3" fontId="2" fillId="3" borderId="10" xfId="0" applyNumberFormat="1" applyFont="1" applyFill="1" applyBorder="1">
      <alignment vertical="center" wrapText="1"/>
    </xf>
    <xf numFmtId="3" fontId="3" fillId="0" borderId="5" xfId="0" applyNumberFormat="1" applyFont="1" applyBorder="1">
      <alignment vertical="center" wrapText="1"/>
    </xf>
    <xf numFmtId="3" fontId="2" fillId="0" borderId="6" xfId="0" applyNumberFormat="1" applyFont="1" applyBorder="1" applyAlignment="1">
      <alignment horizontal="center"/>
    </xf>
    <xf numFmtId="3" fontId="3" fillId="0" borderId="7" xfId="0" applyNumberFormat="1" applyFont="1" applyBorder="1">
      <alignment vertical="center" wrapText="1"/>
    </xf>
    <xf numFmtId="3" fontId="3" fillId="2" borderId="5" xfId="0" applyNumberFormat="1" applyFont="1" applyFill="1" applyBorder="1">
      <alignment vertical="center" wrapText="1"/>
    </xf>
    <xf numFmtId="3" fontId="3" fillId="0" borderId="7" xfId="0" applyNumberFormat="1" applyFont="1" applyFill="1" applyBorder="1">
      <alignment vertical="center" wrapText="1"/>
    </xf>
    <xf numFmtId="3" fontId="3" fillId="0" borderId="11" xfId="0" applyNumberFormat="1" applyFont="1" applyFill="1" applyBorder="1">
      <alignment vertical="center" wrapText="1"/>
    </xf>
    <xf numFmtId="3" fontId="3" fillId="0" borderId="12" xfId="0" applyNumberFormat="1" applyFont="1" applyFill="1" applyBorder="1">
      <alignment vertical="center" wrapText="1"/>
    </xf>
    <xf numFmtId="3" fontId="3" fillId="0" borderId="10" xfId="0" applyNumberFormat="1" applyFont="1" applyFill="1" applyBorder="1">
      <alignment vertical="center" wrapText="1"/>
    </xf>
    <xf numFmtId="3" fontId="3" fillId="0" borderId="5" xfId="0" applyNumberFormat="1" applyFont="1" applyFill="1" applyBorder="1">
      <alignment vertical="center" wrapText="1"/>
    </xf>
    <xf numFmtId="3" fontId="3" fillId="0" borderId="5" xfId="0" applyNumberFormat="1" applyFont="1" applyFill="1" applyBorder="1" applyAlignment="1">
      <alignment horizontal="justify" vertical="top" wrapText="1"/>
    </xf>
    <xf numFmtId="3" fontId="3" fillId="0" borderId="14" xfId="0" applyNumberFormat="1" applyFont="1" applyFill="1" applyBorder="1" applyAlignment="1">
      <alignment horizontal="justify" vertical="top" wrapText="1"/>
    </xf>
    <xf numFmtId="3" fontId="2" fillId="0" borderId="6" xfId="0" applyNumberFormat="1" applyFont="1" applyFill="1" applyBorder="1" applyAlignment="1">
      <alignment horizontal="center"/>
    </xf>
    <xf numFmtId="3" fontId="2" fillId="0" borderId="13" xfId="0" applyNumberFormat="1" applyFont="1" applyFill="1" applyBorder="1" applyAlignment="1">
      <alignment horizontal="center"/>
    </xf>
    <xf numFmtId="3" fontId="3" fillId="0" borderId="5" xfId="0" applyNumberFormat="1" applyFont="1" applyFill="1" applyBorder="1" applyAlignment="1">
      <alignment vertical="center" wrapText="1"/>
    </xf>
    <xf numFmtId="3" fontId="3" fillId="0" borderId="14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3" fontId="3" fillId="0" borderId="8" xfId="0" applyNumberFormat="1" applyFont="1" applyFill="1" applyBorder="1">
      <alignment vertical="center" wrapText="1"/>
    </xf>
    <xf numFmtId="3" fontId="2" fillId="0" borderId="9" xfId="0" applyNumberFormat="1" applyFont="1" applyFill="1" applyBorder="1" applyAlignment="1">
      <alignment horizontal="center"/>
    </xf>
    <xf numFmtId="0" fontId="4" fillId="0" borderId="6" xfId="0" applyFont="1" applyFill="1" applyBorder="1">
      <alignment vertical="center" wrapText="1"/>
    </xf>
    <xf numFmtId="3" fontId="2" fillId="0" borderId="17" xfId="0" applyNumberFormat="1" applyFont="1" applyFill="1" applyBorder="1">
      <alignment vertical="center" wrapText="1"/>
    </xf>
    <xf numFmtId="3" fontId="3" fillId="0" borderId="15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left" vertical="center" wrapText="1"/>
    </xf>
    <xf numFmtId="3" fontId="2" fillId="0" borderId="13" xfId="0" applyNumberFormat="1" applyFont="1" applyFill="1" applyBorder="1" applyAlignment="1">
      <alignment horizontal="center" vertical="center"/>
    </xf>
    <xf numFmtId="3" fontId="3" fillId="0" borderId="15" xfId="0" applyNumberFormat="1" applyFont="1" applyFill="1" applyBorder="1" applyAlignment="1">
      <alignment vertical="center" wrapText="1"/>
    </xf>
    <xf numFmtId="3" fontId="3" fillId="0" borderId="0" xfId="0" applyNumberFormat="1" applyFont="1" applyFill="1" applyAlignment="1">
      <alignment vertical="center" wrapText="1"/>
    </xf>
    <xf numFmtId="3" fontId="3" fillId="0" borderId="16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center" vertical="center" wrapText="1"/>
    </xf>
    <xf numFmtId="3" fontId="2" fillId="0" borderId="0" xfId="0" applyNumberFormat="1" applyFont="1" applyFill="1" applyAlignment="1">
      <alignment horizontal="center"/>
    </xf>
    <xf numFmtId="3" fontId="3" fillId="0" borderId="0" xfId="0" applyNumberFormat="1" applyFont="1" applyFill="1" applyAlignment="1">
      <alignment horizontal="center"/>
    </xf>
    <xf numFmtId="3" fontId="2" fillId="4" borderId="1" xfId="0" applyNumberFormat="1" applyFont="1" applyFill="1" applyBorder="1">
      <alignment vertical="center" wrapText="1"/>
    </xf>
    <xf numFmtId="3" fontId="2" fillId="4" borderId="2" xfId="0" applyNumberFormat="1" applyFont="1" applyFill="1" applyBorder="1" applyAlignment="1">
      <alignment horizontal="center"/>
    </xf>
    <xf numFmtId="3" fontId="2" fillId="4" borderId="3" xfId="0" applyNumberFormat="1" applyFont="1" applyFill="1" applyBorder="1">
      <alignment vertical="center" wrapText="1"/>
    </xf>
    <xf numFmtId="3" fontId="2" fillId="4" borderId="4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left" vertical="center" wrapText="1"/>
    </xf>
    <xf numFmtId="3" fontId="2" fillId="0" borderId="0" xfId="0" applyNumberFormat="1" applyFont="1" applyAlignment="1">
      <alignment horizontal="center" vertical="center" wrapText="1"/>
    </xf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  <pageSetUpPr fitToPage="1"/>
  </sheetPr>
  <dimension ref="A1:C72"/>
  <sheetViews>
    <sheetView tabSelected="1" zoomScale="70" zoomScaleNormal="70" workbookViewId="0">
      <pane xSplit="2" ySplit="10" topLeftCell="C65" activePane="bottomRight" state="frozen"/>
      <selection pane="topRight" activeCell="D1" sqref="D1"/>
      <selection pane="bottomLeft" activeCell="A9" sqref="A9"/>
      <selection pane="bottomRight" activeCell="G28" sqref="G28"/>
    </sheetView>
  </sheetViews>
  <sheetFormatPr defaultRowHeight="12.75" x14ac:dyDescent="0.2"/>
  <cols>
    <col min="1" max="1" width="46.140625" style="3" customWidth="1"/>
    <col min="2" max="2" width="10.85546875" style="2" customWidth="1"/>
    <col min="3" max="3" width="27" style="3" customWidth="1"/>
    <col min="4" max="16384" width="9.140625" style="3"/>
  </cols>
  <sheetData>
    <row r="1" spans="1:3" ht="25.5" x14ac:dyDescent="0.2">
      <c r="A1" s="1" t="s">
        <v>55</v>
      </c>
    </row>
    <row r="2" spans="1:3" ht="25.5" x14ac:dyDescent="0.2">
      <c r="A2" s="1" t="s">
        <v>57</v>
      </c>
    </row>
    <row r="3" spans="1:3" x14ac:dyDescent="0.2">
      <c r="A3" s="1" t="s">
        <v>60</v>
      </c>
    </row>
    <row r="5" spans="1:3" x14ac:dyDescent="0.2">
      <c r="A5" s="49" t="s">
        <v>1</v>
      </c>
      <c r="B5" s="49"/>
    </row>
    <row r="6" spans="1:3" x14ac:dyDescent="0.2">
      <c r="A6" s="49" t="s">
        <v>2</v>
      </c>
      <c r="B6" s="49"/>
    </row>
    <row r="7" spans="1:3" x14ac:dyDescent="0.2">
      <c r="A7" s="49" t="s">
        <v>56</v>
      </c>
      <c r="B7" s="49"/>
    </row>
    <row r="10" spans="1:3" ht="26.25" customHeight="1" thickBot="1" x14ac:dyDescent="0.25">
      <c r="A10" s="5" t="s">
        <v>3</v>
      </c>
    </row>
    <row r="11" spans="1:3" x14ac:dyDescent="0.2">
      <c r="A11" s="6" t="s">
        <v>4</v>
      </c>
      <c r="B11" s="7" t="s">
        <v>5</v>
      </c>
      <c r="C11" s="8" t="s">
        <v>0</v>
      </c>
    </row>
    <row r="12" spans="1:3" ht="20.25" customHeight="1" x14ac:dyDescent="0.2">
      <c r="A12" s="9" t="s">
        <v>6</v>
      </c>
      <c r="B12" s="10"/>
      <c r="C12" s="11">
        <f>C13+C60</f>
        <v>356100</v>
      </c>
    </row>
    <row r="13" spans="1:3" ht="23.25" customHeight="1" thickBot="1" x14ac:dyDescent="0.25">
      <c r="A13" s="12" t="s">
        <v>48</v>
      </c>
      <c r="B13" s="13" t="s">
        <v>7</v>
      </c>
      <c r="C13" s="14">
        <f>C14+C31+C35+C49</f>
        <v>356100</v>
      </c>
    </row>
    <row r="14" spans="1:3" ht="39.75" customHeight="1" x14ac:dyDescent="0.2">
      <c r="A14" s="44" t="s">
        <v>41</v>
      </c>
      <c r="B14" s="45">
        <v>10</v>
      </c>
      <c r="C14" s="46">
        <f>(C16+C27)-C30</f>
        <v>330000</v>
      </c>
    </row>
    <row r="15" spans="1:3" x14ac:dyDescent="0.2">
      <c r="A15" s="15" t="s">
        <v>8</v>
      </c>
      <c r="B15" s="16"/>
      <c r="C15" s="17"/>
    </row>
    <row r="16" spans="1:3" s="4" customFormat="1" x14ac:dyDescent="0.2">
      <c r="A16" s="23" t="s">
        <v>9</v>
      </c>
      <c r="B16" s="26"/>
      <c r="C16" s="19">
        <f>C17+C23+C24+C25+C26</f>
        <v>330000</v>
      </c>
    </row>
    <row r="17" spans="1:3" s="4" customFormat="1" x14ac:dyDescent="0.2">
      <c r="A17" s="23" t="s">
        <v>42</v>
      </c>
      <c r="B17" s="26"/>
      <c r="C17" s="21">
        <v>320000</v>
      </c>
    </row>
    <row r="18" spans="1:3" s="4" customFormat="1" x14ac:dyDescent="0.2">
      <c r="A18" s="18" t="s">
        <v>45</v>
      </c>
      <c r="B18" s="27"/>
      <c r="C18" s="21">
        <v>315000</v>
      </c>
    </row>
    <row r="19" spans="1:3" s="4" customFormat="1" x14ac:dyDescent="0.2">
      <c r="A19" s="18" t="s">
        <v>46</v>
      </c>
      <c r="B19" s="27"/>
      <c r="C19" s="21"/>
    </row>
    <row r="20" spans="1:3" s="4" customFormat="1" x14ac:dyDescent="0.2">
      <c r="A20" s="18" t="s">
        <v>47</v>
      </c>
      <c r="B20" s="27"/>
      <c r="C20" s="21"/>
    </row>
    <row r="21" spans="1:3" s="4" customFormat="1" x14ac:dyDescent="0.2">
      <c r="A21" s="18" t="s">
        <v>44</v>
      </c>
      <c r="B21" s="27"/>
      <c r="C21" s="21"/>
    </row>
    <row r="22" spans="1:3" s="4" customFormat="1" x14ac:dyDescent="0.2">
      <c r="A22" s="18" t="s">
        <v>43</v>
      </c>
      <c r="B22" s="27"/>
      <c r="C22" s="21"/>
    </row>
    <row r="23" spans="1:3" s="4" customFormat="1" x14ac:dyDescent="0.2">
      <c r="A23" s="23" t="s">
        <v>10</v>
      </c>
      <c r="B23" s="27"/>
      <c r="C23" s="21">
        <v>10000</v>
      </c>
    </row>
    <row r="24" spans="1:3" s="4" customFormat="1" x14ac:dyDescent="0.2">
      <c r="A24" s="28" t="s">
        <v>11</v>
      </c>
      <c r="B24" s="27"/>
      <c r="C24" s="21"/>
    </row>
    <row r="25" spans="1:3" s="4" customFormat="1" x14ac:dyDescent="0.2">
      <c r="A25" s="23" t="s">
        <v>12</v>
      </c>
      <c r="B25" s="27"/>
      <c r="C25" s="21"/>
    </row>
    <row r="26" spans="1:3" s="4" customFormat="1" x14ac:dyDescent="0.2">
      <c r="A26" s="29" t="s">
        <v>13</v>
      </c>
      <c r="B26" s="27"/>
      <c r="C26" s="21"/>
    </row>
    <row r="27" spans="1:3" s="4" customFormat="1" x14ac:dyDescent="0.2">
      <c r="A27" s="29" t="s">
        <v>14</v>
      </c>
      <c r="B27" s="27"/>
      <c r="C27" s="21"/>
    </row>
    <row r="28" spans="1:3" s="4" customFormat="1" x14ac:dyDescent="0.2">
      <c r="A28" s="30" t="s">
        <v>15</v>
      </c>
      <c r="B28" s="27"/>
      <c r="C28" s="21"/>
    </row>
    <row r="29" spans="1:3" s="4" customFormat="1" x14ac:dyDescent="0.2">
      <c r="A29" s="29" t="s">
        <v>16</v>
      </c>
      <c r="B29" s="27"/>
      <c r="C29" s="21"/>
    </row>
    <row r="30" spans="1:3" s="4" customFormat="1" ht="13.5" thickBot="1" x14ac:dyDescent="0.25">
      <c r="A30" s="31" t="s">
        <v>17</v>
      </c>
      <c r="B30" s="32"/>
      <c r="C30" s="22"/>
    </row>
    <row r="31" spans="1:3" s="4" customFormat="1" x14ac:dyDescent="0.2">
      <c r="A31" s="44" t="s">
        <v>18</v>
      </c>
      <c r="B31" s="45">
        <v>20</v>
      </c>
      <c r="C31" s="46">
        <f>C33-C34</f>
        <v>0</v>
      </c>
    </row>
    <row r="32" spans="1:3" s="4" customFormat="1" x14ac:dyDescent="0.2">
      <c r="A32" s="23" t="s">
        <v>19</v>
      </c>
      <c r="B32" s="26"/>
      <c r="C32" s="19"/>
    </row>
    <row r="33" spans="1:3" s="4" customFormat="1" ht="40.5" x14ac:dyDescent="0.2">
      <c r="A33" s="33" t="s">
        <v>20</v>
      </c>
      <c r="B33" s="26"/>
      <c r="C33" s="19"/>
    </row>
    <row r="34" spans="1:3" s="4" customFormat="1" ht="13.5" thickBot="1" x14ac:dyDescent="0.25">
      <c r="A34" s="23" t="s">
        <v>17</v>
      </c>
      <c r="B34" s="27"/>
      <c r="C34" s="34"/>
    </row>
    <row r="35" spans="1:3" s="4" customFormat="1" x14ac:dyDescent="0.2">
      <c r="A35" s="44" t="s">
        <v>21</v>
      </c>
      <c r="B35" s="45">
        <v>57</v>
      </c>
      <c r="C35" s="46">
        <f>SUM(C37:C46)-C48</f>
        <v>1000</v>
      </c>
    </row>
    <row r="36" spans="1:3" s="4" customFormat="1" x14ac:dyDescent="0.2">
      <c r="A36" s="23" t="s">
        <v>8</v>
      </c>
      <c r="B36" s="26"/>
      <c r="C36" s="19"/>
    </row>
    <row r="37" spans="1:3" s="4" customFormat="1" x14ac:dyDescent="0.2">
      <c r="A37" s="23" t="s">
        <v>22</v>
      </c>
      <c r="B37" s="26"/>
      <c r="C37" s="19">
        <v>1000</v>
      </c>
    </row>
    <row r="38" spans="1:3" s="4" customFormat="1" x14ac:dyDescent="0.2">
      <c r="A38" s="23" t="s">
        <v>23</v>
      </c>
      <c r="B38" s="26"/>
      <c r="C38" s="19"/>
    </row>
    <row r="39" spans="1:3" s="4" customFormat="1" x14ac:dyDescent="0.2">
      <c r="A39" s="23" t="s">
        <v>24</v>
      </c>
      <c r="B39" s="26"/>
      <c r="C39" s="19"/>
    </row>
    <row r="40" spans="1:3" s="4" customFormat="1" x14ac:dyDescent="0.2">
      <c r="A40" s="23" t="s">
        <v>25</v>
      </c>
      <c r="B40" s="26"/>
      <c r="C40" s="19"/>
    </row>
    <row r="41" spans="1:3" s="4" customFormat="1" x14ac:dyDescent="0.2">
      <c r="A41" s="23" t="s">
        <v>49</v>
      </c>
      <c r="B41" s="26"/>
      <c r="C41" s="19"/>
    </row>
    <row r="42" spans="1:3" s="4" customFormat="1" x14ac:dyDescent="0.2">
      <c r="A42" s="23" t="s">
        <v>50</v>
      </c>
      <c r="B42" s="26"/>
      <c r="C42" s="19"/>
    </row>
    <row r="43" spans="1:3" s="4" customFormat="1" x14ac:dyDescent="0.2">
      <c r="A43" s="23" t="s">
        <v>51</v>
      </c>
      <c r="B43" s="26"/>
      <c r="C43" s="19"/>
    </row>
    <row r="44" spans="1:3" s="4" customFormat="1" ht="38.25" x14ac:dyDescent="0.2">
      <c r="A44" s="23" t="s">
        <v>52</v>
      </c>
      <c r="B44" s="27"/>
      <c r="C44" s="21"/>
    </row>
    <row r="45" spans="1:3" s="4" customFormat="1" ht="25.5" x14ac:dyDescent="0.2">
      <c r="A45" s="29" t="s">
        <v>53</v>
      </c>
      <c r="B45" s="27"/>
      <c r="C45" s="21"/>
    </row>
    <row r="46" spans="1:3" s="4" customFormat="1" ht="25.5" x14ac:dyDescent="0.2">
      <c r="A46" s="29" t="s">
        <v>54</v>
      </c>
      <c r="B46" s="27"/>
      <c r="C46" s="21"/>
    </row>
    <row r="47" spans="1:3" s="4" customFormat="1" x14ac:dyDescent="0.2">
      <c r="A47" s="29"/>
      <c r="B47" s="27"/>
      <c r="C47" s="21"/>
    </row>
    <row r="48" spans="1:3" s="4" customFormat="1" ht="13.5" thickBot="1" x14ac:dyDescent="0.25">
      <c r="A48" s="29" t="s">
        <v>17</v>
      </c>
      <c r="B48" s="27"/>
      <c r="C48" s="21"/>
    </row>
    <row r="49" spans="1:3" s="4" customFormat="1" x14ac:dyDescent="0.2">
      <c r="A49" s="44" t="s">
        <v>26</v>
      </c>
      <c r="B49" s="45">
        <v>59</v>
      </c>
      <c r="C49" s="46">
        <f t="shared" ref="C49" si="0">SUM(C51:C57)-C59</f>
        <v>25100</v>
      </c>
    </row>
    <row r="50" spans="1:3" s="4" customFormat="1" x14ac:dyDescent="0.2">
      <c r="A50" s="23" t="s">
        <v>27</v>
      </c>
      <c r="B50" s="26"/>
      <c r="C50" s="20"/>
    </row>
    <row r="51" spans="1:3" s="4" customFormat="1" x14ac:dyDescent="0.2">
      <c r="A51" s="23" t="s">
        <v>28</v>
      </c>
      <c r="B51" s="26"/>
      <c r="C51" s="20">
        <v>22000</v>
      </c>
    </row>
    <row r="52" spans="1:3" s="4" customFormat="1" x14ac:dyDescent="0.2">
      <c r="A52" s="23" t="s">
        <v>29</v>
      </c>
      <c r="B52" s="27"/>
      <c r="C52" s="35">
        <v>250</v>
      </c>
    </row>
    <row r="53" spans="1:3" s="4" customFormat="1" x14ac:dyDescent="0.2">
      <c r="A53" s="23" t="s">
        <v>30</v>
      </c>
      <c r="B53" s="27"/>
      <c r="C53" s="35"/>
    </row>
    <row r="54" spans="1:3" s="4" customFormat="1" x14ac:dyDescent="0.2">
      <c r="A54" s="23" t="s">
        <v>31</v>
      </c>
      <c r="B54" s="27"/>
      <c r="C54" s="35"/>
    </row>
    <row r="55" spans="1:3" s="4" customFormat="1" x14ac:dyDescent="0.2">
      <c r="A55" s="29"/>
      <c r="B55" s="27"/>
      <c r="C55" s="35"/>
    </row>
    <row r="56" spans="1:3" s="39" customFormat="1" ht="25.5" x14ac:dyDescent="0.2">
      <c r="A56" s="36" t="s">
        <v>32</v>
      </c>
      <c r="B56" s="37"/>
      <c r="C56" s="38">
        <v>2850</v>
      </c>
    </row>
    <row r="57" spans="1:3" s="4" customFormat="1" x14ac:dyDescent="0.2">
      <c r="A57" s="36" t="s">
        <v>33</v>
      </c>
      <c r="B57" s="27"/>
      <c r="C57" s="35"/>
    </row>
    <row r="58" spans="1:3" s="4" customFormat="1" x14ac:dyDescent="0.2">
      <c r="A58" s="29"/>
      <c r="B58" s="27"/>
      <c r="C58" s="35"/>
    </row>
    <row r="59" spans="1:3" s="4" customFormat="1" ht="13.5" thickBot="1" x14ac:dyDescent="0.25">
      <c r="A59" s="29" t="s">
        <v>17</v>
      </c>
      <c r="B59" s="27"/>
      <c r="C59" s="35"/>
    </row>
    <row r="60" spans="1:3" s="4" customFormat="1" ht="25.5" x14ac:dyDescent="0.2">
      <c r="A60" s="44" t="s">
        <v>34</v>
      </c>
      <c r="B60" s="45" t="s">
        <v>35</v>
      </c>
      <c r="C60" s="47">
        <f t="shared" ref="C60" si="1">SUM(C62:C66)-C68</f>
        <v>0</v>
      </c>
    </row>
    <row r="61" spans="1:3" s="4" customFormat="1" x14ac:dyDescent="0.2">
      <c r="A61" s="23" t="s">
        <v>8</v>
      </c>
      <c r="B61" s="26"/>
      <c r="C61" s="20"/>
    </row>
    <row r="62" spans="1:3" s="4" customFormat="1" x14ac:dyDescent="0.2">
      <c r="A62" s="24" t="s">
        <v>36</v>
      </c>
      <c r="B62" s="27"/>
      <c r="C62" s="35"/>
    </row>
    <row r="63" spans="1:3" s="4" customFormat="1" ht="25.5" x14ac:dyDescent="0.2">
      <c r="A63" s="24" t="s">
        <v>37</v>
      </c>
      <c r="B63" s="27"/>
      <c r="C63" s="35"/>
    </row>
    <row r="64" spans="1:3" s="4" customFormat="1" ht="12.75" customHeight="1" x14ac:dyDescent="0.2">
      <c r="A64" s="24" t="s">
        <v>38</v>
      </c>
      <c r="B64" s="27"/>
      <c r="C64" s="35"/>
    </row>
    <row r="65" spans="1:3" s="4" customFormat="1" x14ac:dyDescent="0.2">
      <c r="A65" s="24" t="s">
        <v>39</v>
      </c>
      <c r="B65" s="27"/>
      <c r="C65" s="35"/>
    </row>
    <row r="66" spans="1:3" s="4" customFormat="1" x14ac:dyDescent="0.2">
      <c r="A66" s="24" t="s">
        <v>40</v>
      </c>
      <c r="B66" s="27"/>
      <c r="C66" s="35"/>
    </row>
    <row r="67" spans="1:3" s="4" customFormat="1" x14ac:dyDescent="0.2">
      <c r="A67" s="25"/>
      <c r="B67" s="27"/>
      <c r="C67" s="35"/>
    </row>
    <row r="68" spans="1:3" s="4" customFormat="1" ht="13.5" thickBot="1" x14ac:dyDescent="0.25">
      <c r="A68" s="31" t="s">
        <v>17</v>
      </c>
      <c r="B68" s="32"/>
      <c r="C68" s="40"/>
    </row>
    <row r="69" spans="1:3" s="4" customFormat="1" x14ac:dyDescent="0.2">
      <c r="A69" s="41"/>
      <c r="B69" s="43"/>
    </row>
    <row r="70" spans="1:3" s="4" customFormat="1" ht="25.5" x14ac:dyDescent="0.2">
      <c r="A70" s="4" t="s">
        <v>59</v>
      </c>
      <c r="B70" s="42"/>
    </row>
    <row r="71" spans="1:3" s="4" customFormat="1" x14ac:dyDescent="0.2">
      <c r="A71" s="48" t="s">
        <v>58</v>
      </c>
      <c r="B71" s="48"/>
    </row>
    <row r="72" spans="1:3" s="4" customFormat="1" x14ac:dyDescent="0.2">
      <c r="A72" s="48"/>
      <c r="B72" s="48"/>
    </row>
  </sheetData>
  <mergeCells count="5">
    <mergeCell ref="A72:B72"/>
    <mergeCell ref="A5:B5"/>
    <mergeCell ref="A6:B6"/>
    <mergeCell ref="A7:B7"/>
    <mergeCell ref="A71:B71"/>
  </mergeCells>
  <printOptions horizontalCentered="1"/>
  <pageMargins left="0.15748031496062992" right="0.15748031496062992" top="0.39370078740157483" bottom="0.15748031496062992" header="0.27559055118110237" footer="0.23622047244094491"/>
  <pageSetup paperSize="9" scale="54" fitToWidth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necesar isj</vt:lpstr>
      <vt:lpstr>'necesar isj'!Print_Area</vt:lpstr>
      <vt:lpstr>'necesar isj'!Print_Titles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CONTABILITATE</cp:lastModifiedBy>
  <cp:lastPrinted>2022-04-05T08:18:33Z</cp:lastPrinted>
  <dcterms:created xsi:type="dcterms:W3CDTF">2022-02-25T07:20:51Z</dcterms:created>
  <dcterms:modified xsi:type="dcterms:W3CDTF">2022-05-24T06:46:55Z</dcterms:modified>
</cp:coreProperties>
</file>