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48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44525"/>
</workbook>
</file>

<file path=xl/sharedStrings.xml><?xml version="1.0" encoding="utf-8"?>
<sst xmlns="http://schemas.openxmlformats.org/spreadsheetml/2006/main" count="67" uniqueCount="61">
  <si>
    <t>INSPECTORATUL SCOLAR AL JUDETULUI HUNEDOARA</t>
  </si>
  <si>
    <t xml:space="preserve">Unitatea scolara:Colegiul Economic Hermes Petrosani </t>
  </si>
  <si>
    <t>Nr.       1181       /24.05.2022</t>
  </si>
  <si>
    <t>SOLICITARE</t>
  </si>
  <si>
    <t>pentru deschiderea creditelor bugetare</t>
  </si>
  <si>
    <t>aferente lunii IUNIE   anul  2022</t>
  </si>
  <si>
    <t>ISJ-URI</t>
  </si>
  <si>
    <t>Denumirea indicatorului</t>
  </si>
  <si>
    <t>COD</t>
  </si>
  <si>
    <t>TOTAL</t>
  </si>
  <si>
    <t xml:space="preserve">CHELTUIELI TOTAL (01+71) </t>
  </si>
  <si>
    <t>CHELTUIELI CURENTE (01=10+20+57+59)</t>
  </si>
  <si>
    <t>01</t>
  </si>
  <si>
    <t>TITLUL I: Cheltuieli de personal</t>
  </si>
  <si>
    <t>din care:</t>
  </si>
  <si>
    <t>I. Cheltuieli de personal cumulate (1+2+3+4)</t>
  </si>
  <si>
    <t xml:space="preserve">             1. Drepturi salariale din care:</t>
  </si>
  <si>
    <t>INVATAMANT DE MASA</t>
  </si>
  <si>
    <t>INVATAMANT SPECIAL</t>
  </si>
  <si>
    <t>ISJ + CONEXE</t>
  </si>
  <si>
    <t>CRESE IN CURS DE PRELUARE</t>
  </si>
  <si>
    <t>CRESE DE STAT NEARONDATE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</si>
  <si>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</si>
  <si>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</si>
  <si>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</si>
  <si>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</si>
  <si>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</si>
  <si>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</si>
  <si>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</si>
  <si>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</si>
  <si>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</si>
  <si>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</si>
  <si>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</si>
  <si>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</si>
  <si>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</si>
  <si>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</si>
  <si>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</si>
  <si>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</si>
  <si>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</si>
  <si>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</si>
  <si>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</si>
  <si>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</si>
  <si>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</si>
  <si>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</si>
  <si>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</si>
  <si>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</si>
  <si>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</si>
  <si>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</si>
  <si>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</si>
  <si>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</si>
  <si>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</si>
  <si>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</si>
  <si>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</si>
  <si>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</si>
  <si>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</si>
  <si>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</si>
  <si>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</si>
  <si>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</si>
  <si>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</si>
  <si>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 xml:space="preserve">DIRECTOR                                     CONTABIL </t>
  </si>
  <si>
    <t>Prof.Inta Ramona Estera                   Ec.Ambrus Maria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</si>
</sst>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5">
    <font>
      <sz val="10"/>
      <name val="Arial"/>
      <charset val="238"/>
    </font>
    <font>
      <sz val="10"/>
      <name val="Arial"/>
      <charset val="134"/>
    </font>
    <font>
      <b/>
      <sz val="10"/>
      <name val="Arial"/>
      <charset val="134"/>
    </font>
    <font>
      <b/>
      <sz val="16"/>
      <name val="Arial"/>
      <charset val="134"/>
    </font>
    <font>
      <sz val="12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 wrapText="1"/>
    </xf>
    <xf numFmtId="0" fontId="9" fillId="9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4" borderId="19" applyNumberFormat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4" fillId="15" borderId="21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2" borderId="24" applyNumberFormat="0" applyAlignment="0" applyProtection="0">
      <alignment vertical="center"/>
    </xf>
    <xf numFmtId="0" fontId="20" fillId="0" borderId="0"/>
    <xf numFmtId="0" fontId="8" fillId="2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6" borderId="25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6" borderId="24" applyNumberFormat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/>
    <xf numFmtId="0" fontId="9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 wrapText="1"/>
    </xf>
    <xf numFmtId="3" fontId="1" fillId="0" borderId="0" xfId="0" applyNumberFormat="1" applyFont="1" applyFill="1">
      <alignment vertical="center" wrapText="1"/>
    </xf>
    <xf numFmtId="3" fontId="1" fillId="0" borderId="0" xfId="0" applyNumberFormat="1" applyFont="1" applyFill="1" applyAlignment="1">
      <alignment vertical="center" wrapText="1"/>
    </xf>
    <xf numFmtId="3" fontId="1" fillId="0" borderId="0" xfId="0" applyNumberFormat="1" applyFont="1">
      <alignment vertical="center" wrapText="1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left"/>
    </xf>
    <xf numFmtId="3" fontId="2" fillId="2" borderId="5" xfId="0" applyNumberFormat="1" applyFont="1" applyFill="1" applyBorder="1" applyAlignment="1">
      <alignment horizontal="center"/>
    </xf>
    <xf numFmtId="3" fontId="2" fillId="2" borderId="6" xfId="0" applyNumberFormat="1" applyFont="1" applyFill="1" applyBorder="1">
      <alignment vertical="center" wrapText="1"/>
    </xf>
    <xf numFmtId="3" fontId="2" fillId="2" borderId="7" xfId="0" applyNumberFormat="1" applyFont="1" applyFill="1" applyBorder="1" applyAlignment="1">
      <alignment horizontal="left"/>
    </xf>
    <xf numFmtId="3" fontId="2" fillId="2" borderId="8" xfId="0" applyNumberFormat="1" applyFont="1" applyFill="1" applyBorder="1" applyAlignment="1">
      <alignment horizontal="center"/>
    </xf>
    <xf numFmtId="3" fontId="2" fillId="2" borderId="9" xfId="0" applyNumberFormat="1" applyFont="1" applyFill="1" applyBorder="1">
      <alignment vertical="center" wrapText="1"/>
    </xf>
    <xf numFmtId="3" fontId="2" fillId="3" borderId="1" xfId="0" applyNumberFormat="1" applyFont="1" applyFill="1" applyBorder="1">
      <alignment vertical="center" wrapText="1"/>
    </xf>
    <xf numFmtId="3" fontId="2" fillId="3" borderId="2" xfId="0" applyNumberFormat="1" applyFont="1" applyFill="1" applyBorder="1" applyAlignment="1">
      <alignment horizontal="center"/>
    </xf>
    <xf numFmtId="3" fontId="2" fillId="3" borderId="3" xfId="0" applyNumberFormat="1" applyFont="1" applyFill="1" applyBorder="1">
      <alignment vertical="center" wrapText="1"/>
    </xf>
    <xf numFmtId="3" fontId="1" fillId="0" borderId="4" xfId="0" applyNumberFormat="1" applyFont="1" applyBorder="1">
      <alignment vertical="center" wrapText="1"/>
    </xf>
    <xf numFmtId="3" fontId="2" fillId="0" borderId="5" xfId="0" applyNumberFormat="1" applyFont="1" applyBorder="1" applyAlignment="1">
      <alignment horizontal="center"/>
    </xf>
    <xf numFmtId="3" fontId="1" fillId="0" borderId="6" xfId="0" applyNumberFormat="1" applyFont="1" applyBorder="1">
      <alignment vertical="center" wrapText="1"/>
    </xf>
    <xf numFmtId="3" fontId="1" fillId="0" borderId="4" xfId="0" applyNumberFormat="1" applyFont="1" applyFill="1" applyBorder="1">
      <alignment vertical="center" wrapText="1"/>
    </xf>
    <xf numFmtId="3" fontId="2" fillId="0" borderId="5" xfId="0" applyNumberFormat="1" applyFont="1" applyFill="1" applyBorder="1" applyAlignment="1">
      <alignment horizontal="center"/>
    </xf>
    <xf numFmtId="3" fontId="1" fillId="0" borderId="6" xfId="0" applyNumberFormat="1" applyFont="1" applyFill="1" applyBorder="1">
      <alignment vertical="center" wrapText="1"/>
    </xf>
    <xf numFmtId="3" fontId="1" fillId="0" borderId="10" xfId="0" applyNumberFormat="1" applyFont="1" applyFill="1" applyBorder="1">
      <alignment vertical="center" wrapText="1"/>
    </xf>
    <xf numFmtId="3" fontId="1" fillId="4" borderId="4" xfId="0" applyNumberFormat="1" applyFont="1" applyFill="1" applyBorder="1">
      <alignment vertical="center" wrapText="1"/>
    </xf>
    <xf numFmtId="3" fontId="2" fillId="0" borderId="11" xfId="0" applyNumberFormat="1" applyFont="1" applyFill="1" applyBorder="1" applyAlignment="1">
      <alignment horizontal="center"/>
    </xf>
    <xf numFmtId="3" fontId="1" fillId="0" borderId="4" xfId="0" applyNumberFormat="1" applyFont="1" applyFill="1" applyBorder="1" applyAlignment="1">
      <alignment vertical="center" wrapText="1"/>
    </xf>
    <xf numFmtId="3" fontId="1" fillId="0" borderId="12" xfId="0" applyNumberFormat="1" applyFont="1" applyFill="1" applyBorder="1">
      <alignment vertical="center" wrapText="1"/>
    </xf>
    <xf numFmtId="3" fontId="1" fillId="0" borderId="12" xfId="0" applyNumberFormat="1" applyFont="1" applyFill="1" applyBorder="1" applyAlignment="1">
      <alignment horizontal="center" vertical="center" wrapText="1"/>
    </xf>
    <xf numFmtId="3" fontId="1" fillId="0" borderId="7" xfId="0" applyNumberFormat="1" applyFont="1" applyFill="1" applyBorder="1">
      <alignment vertical="center" wrapText="1"/>
    </xf>
    <xf numFmtId="3" fontId="2" fillId="0" borderId="8" xfId="0" applyNumberFormat="1" applyFont="1" applyFill="1" applyBorder="1" applyAlignment="1">
      <alignment horizontal="center"/>
    </xf>
    <xf numFmtId="3" fontId="1" fillId="0" borderId="9" xfId="0" applyNumberFormat="1" applyFont="1" applyFill="1" applyBorder="1">
      <alignment vertical="center" wrapText="1"/>
    </xf>
    <xf numFmtId="0" fontId="3" fillId="0" borderId="5" xfId="0" applyFont="1" applyFill="1" applyBorder="1">
      <alignment vertical="center" wrapText="1"/>
    </xf>
    <xf numFmtId="3" fontId="2" fillId="0" borderId="13" xfId="0" applyNumberFormat="1" applyFont="1" applyFill="1" applyBorder="1">
      <alignment vertical="center" wrapText="1"/>
    </xf>
    <xf numFmtId="3" fontId="1" fillId="0" borderId="14" xfId="0" applyNumberFormat="1" applyFont="1" applyFill="1" applyBorder="1">
      <alignment vertical="center" wrapText="1"/>
    </xf>
    <xf numFmtId="3" fontId="1" fillId="0" borderId="15" xfId="0" applyNumberFormat="1" applyFont="1" applyFill="1" applyBorder="1">
      <alignment vertical="center" wrapText="1"/>
    </xf>
    <xf numFmtId="3" fontId="1" fillId="0" borderId="12" xfId="0" applyNumberFormat="1" applyFont="1" applyFill="1" applyBorder="1" applyAlignment="1">
      <alignment horizontal="left" vertical="center" wrapText="1"/>
    </xf>
    <xf numFmtId="3" fontId="2" fillId="0" borderId="11" xfId="0" applyNumberFormat="1" applyFont="1" applyFill="1" applyBorder="1" applyAlignment="1">
      <alignment horizontal="center" vertical="center"/>
    </xf>
    <xf numFmtId="3" fontId="1" fillId="0" borderId="15" xfId="0" applyNumberFormat="1" applyFont="1" applyFill="1" applyBorder="1" applyAlignment="1">
      <alignment vertical="center" wrapText="1"/>
    </xf>
    <xf numFmtId="3" fontId="2" fillId="3" borderId="16" xfId="0" applyNumberFormat="1" applyFont="1" applyFill="1" applyBorder="1">
      <alignment vertical="center" wrapText="1"/>
    </xf>
    <xf numFmtId="3" fontId="1" fillId="0" borderId="4" xfId="0" applyNumberFormat="1" applyFont="1" applyFill="1" applyBorder="1" applyAlignment="1">
      <alignment horizontal="justify" vertical="top" wrapText="1"/>
    </xf>
    <xf numFmtId="3" fontId="1" fillId="0" borderId="12" xfId="0" applyNumberFormat="1" applyFont="1" applyFill="1" applyBorder="1" applyAlignment="1">
      <alignment horizontal="justify" vertical="top" wrapText="1"/>
    </xf>
    <xf numFmtId="3" fontId="1" fillId="0" borderId="17" xfId="0" applyNumberFormat="1" applyFont="1" applyFill="1" applyBorder="1">
      <alignment vertical="center" wrapText="1"/>
    </xf>
    <xf numFmtId="3" fontId="1" fillId="0" borderId="0" xfId="0" applyNumberFormat="1" applyFont="1" applyFill="1" applyAlignment="1">
      <alignment horizontal="center" vertical="center" wrapText="1"/>
    </xf>
    <xf numFmtId="3" fontId="1" fillId="0" borderId="0" xfId="0" applyNumberFormat="1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3" fontId="1" fillId="0" borderId="0" xfId="0" applyNumberFormat="1" applyFont="1" applyFill="1" applyAlignment="1">
      <alignment horizontal="left" vertical="center" wrapText="1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0.399975585192419"/>
    <pageSetUpPr fitToPage="1"/>
  </sheetPr>
  <dimension ref="A1:C72"/>
  <sheetViews>
    <sheetView tabSelected="1" zoomScale="70" zoomScaleNormal="70" workbookViewId="0">
      <pane xSplit="2" ySplit="10" topLeftCell="C39" activePane="bottomRight" state="frozen"/>
      <selection/>
      <selection pane="topRight"/>
      <selection pane="bottomLeft"/>
      <selection pane="bottomRight" activeCell="C60" sqref="C60"/>
    </sheetView>
  </sheetViews>
  <sheetFormatPr defaultColWidth="9" defaultRowHeight="12.75" outlineLevelCol="2"/>
  <cols>
    <col min="1" max="1" width="46.1428571428571" style="3" customWidth="1"/>
    <col min="2" max="2" width="10.8571428571429" style="4" customWidth="1"/>
    <col min="3" max="3" width="27" style="3" customWidth="1"/>
    <col min="4" max="16384" width="9.14285714285714" style="3"/>
  </cols>
  <sheetData>
    <row r="1" ht="25.5" spans="1:1">
      <c r="A1" s="5" t="s">
        <v>0</v>
      </c>
    </row>
    <row r="2" ht="25.5" spans="1:1">
      <c r="A2" s="5" t="s">
        <v>1</v>
      </c>
    </row>
    <row r="3" spans="1:1">
      <c r="A3" s="5" t="s">
        <v>2</v>
      </c>
    </row>
    <row r="5" spans="1:2">
      <c r="A5" s="6" t="s">
        <v>3</v>
      </c>
      <c r="B5" s="6"/>
    </row>
    <row r="6" spans="1:2">
      <c r="A6" s="6" t="s">
        <v>4</v>
      </c>
      <c r="B6" s="6"/>
    </row>
    <row r="7" spans="1:2">
      <c r="A7" s="6" t="s">
        <v>5</v>
      </c>
      <c r="B7" s="6"/>
    </row>
    <row r="10" ht="26.25" customHeight="1" spans="1:1">
      <c r="A10" s="6" t="s">
        <v>6</v>
      </c>
    </row>
    <row r="11" spans="1:3">
      <c r="A11" s="7" t="s">
        <v>7</v>
      </c>
      <c r="B11" s="8" t="s">
        <v>8</v>
      </c>
      <c r="C11" s="9" t="s">
        <v>9</v>
      </c>
    </row>
    <row r="12" ht="20.25" customHeight="1" spans="1:3">
      <c r="A12" s="10" t="s">
        <v>10</v>
      </c>
      <c r="B12" s="11"/>
      <c r="C12" s="12">
        <f>C13+C60</f>
        <v>468698</v>
      </c>
    </row>
    <row r="13" ht="23.25" customHeight="1" spans="1:3">
      <c r="A13" s="13" t="s">
        <v>11</v>
      </c>
      <c r="B13" s="14" t="s">
        <v>12</v>
      </c>
      <c r="C13" s="15">
        <f>C14+C31+C35+C49</f>
        <v>468698</v>
      </c>
    </row>
    <row r="14" ht="39.75" customHeight="1" spans="1:3">
      <c r="A14" s="16" t="s">
        <v>13</v>
      </c>
      <c r="B14" s="17">
        <v>10</v>
      </c>
      <c r="C14" s="18">
        <f>(C16+C27)-C30</f>
        <v>440000</v>
      </c>
    </row>
    <row r="15" spans="1:3">
      <c r="A15" s="19" t="s">
        <v>14</v>
      </c>
      <c r="B15" s="20"/>
      <c r="C15" s="21"/>
    </row>
    <row r="16" s="1" customFormat="1" spans="1:3">
      <c r="A16" s="22" t="s">
        <v>15</v>
      </c>
      <c r="B16" s="23"/>
      <c r="C16" s="24">
        <f>C17+C23+C24+C25+C26</f>
        <v>440000</v>
      </c>
    </row>
    <row r="17" s="1" customFormat="1" spans="1:3">
      <c r="A17" s="22" t="s">
        <v>16</v>
      </c>
      <c r="B17" s="23"/>
      <c r="C17" s="25">
        <f>C18+C19+C20+C21+C22</f>
        <v>420000</v>
      </c>
    </row>
    <row r="18" s="1" customFormat="1" spans="1:3">
      <c r="A18" s="26" t="s">
        <v>17</v>
      </c>
      <c r="B18" s="27"/>
      <c r="C18" s="25">
        <v>420000</v>
      </c>
    </row>
    <row r="19" s="1" customFormat="1" spans="1:3">
      <c r="A19" s="26" t="s">
        <v>18</v>
      </c>
      <c r="B19" s="27"/>
      <c r="C19" s="25"/>
    </row>
    <row r="20" s="1" customFormat="1" spans="1:3">
      <c r="A20" s="26" t="s">
        <v>19</v>
      </c>
      <c r="B20" s="27"/>
      <c r="C20" s="25"/>
    </row>
    <row r="21" s="1" customFormat="1" spans="1:3">
      <c r="A21" s="26" t="s">
        <v>20</v>
      </c>
      <c r="B21" s="27"/>
      <c r="C21" s="25"/>
    </row>
    <row r="22" s="1" customFormat="1" spans="1:3">
      <c r="A22" s="26" t="s">
        <v>21</v>
      </c>
      <c r="B22" s="27"/>
      <c r="C22" s="25"/>
    </row>
    <row r="23" s="1" customFormat="1" spans="1:3">
      <c r="A23" s="22" t="s">
        <v>22</v>
      </c>
      <c r="B23" s="27"/>
      <c r="C23" s="25">
        <v>20000</v>
      </c>
    </row>
    <row r="24" s="1" customFormat="1" spans="1:3">
      <c r="A24" s="28" t="s">
        <v>23</v>
      </c>
      <c r="B24" s="27"/>
      <c r="C24" s="25"/>
    </row>
    <row r="25" s="1" customFormat="1" spans="1:3">
      <c r="A25" s="22" t="s">
        <v>24</v>
      </c>
      <c r="B25" s="27"/>
      <c r="C25" s="25"/>
    </row>
    <row r="26" s="1" customFormat="1" spans="1:3">
      <c r="A26" s="29" t="s">
        <v>25</v>
      </c>
      <c r="B26" s="27"/>
      <c r="C26" s="25"/>
    </row>
    <row r="27" s="1" customFormat="1" spans="1:3">
      <c r="A27" s="29" t="s">
        <v>26</v>
      </c>
      <c r="B27" s="27"/>
      <c r="C27" s="25"/>
    </row>
    <row r="28" s="1" customFormat="1" spans="1:3">
      <c r="A28" s="30" t="s">
        <v>27</v>
      </c>
      <c r="B28" s="27"/>
      <c r="C28" s="25"/>
    </row>
    <row r="29" s="1" customFormat="1" spans="1:3">
      <c r="A29" s="29" t="s">
        <v>28</v>
      </c>
      <c r="B29" s="27"/>
      <c r="C29" s="25"/>
    </row>
    <row r="30" s="1" customFormat="1" ht="13.5" spans="1:3">
      <c r="A30" s="31" t="s">
        <v>29</v>
      </c>
      <c r="B30" s="32"/>
      <c r="C30" s="33"/>
    </row>
    <row r="31" s="1" customFormat="1" spans="1:3">
      <c r="A31" s="16" t="s">
        <v>30</v>
      </c>
      <c r="B31" s="17">
        <v>20</v>
      </c>
      <c r="C31" s="18">
        <f>C33-C34</f>
        <v>0</v>
      </c>
    </row>
    <row r="32" s="1" customFormat="1" spans="1:3">
      <c r="A32" s="22" t="s">
        <v>31</v>
      </c>
      <c r="B32" s="23"/>
      <c r="C32" s="24"/>
    </row>
    <row r="33" s="1" customFormat="1" ht="40.5" spans="1:3">
      <c r="A33" s="34" t="s">
        <v>32</v>
      </c>
      <c r="B33" s="23"/>
      <c r="C33" s="24"/>
    </row>
    <row r="34" s="1" customFormat="1" ht="13.5" spans="1:3">
      <c r="A34" s="22" t="s">
        <v>29</v>
      </c>
      <c r="B34" s="27"/>
      <c r="C34" s="35"/>
    </row>
    <row r="35" s="1" customFormat="1" spans="1:3">
      <c r="A35" s="16" t="s">
        <v>33</v>
      </c>
      <c r="B35" s="17">
        <v>57</v>
      </c>
      <c r="C35" s="18">
        <f>SUM(C37:C46)-C48</f>
        <v>0</v>
      </c>
    </row>
    <row r="36" s="1" customFormat="1" spans="1:3">
      <c r="A36" s="22" t="s">
        <v>14</v>
      </c>
      <c r="B36" s="23"/>
      <c r="C36" s="24"/>
    </row>
    <row r="37" s="1" customFormat="1" spans="1:3">
      <c r="A37" s="22" t="s">
        <v>34</v>
      </c>
      <c r="B37" s="23"/>
      <c r="C37" s="24"/>
    </row>
    <row r="38" s="1" customFormat="1" spans="1:3">
      <c r="A38" s="22" t="s">
        <v>35</v>
      </c>
      <c r="B38" s="23"/>
      <c r="C38" s="24"/>
    </row>
    <row r="39" s="1" customFormat="1" spans="1:3">
      <c r="A39" s="22" t="s">
        <v>36</v>
      </c>
      <c r="B39" s="23"/>
      <c r="C39" s="24"/>
    </row>
    <row r="40" s="1" customFormat="1" spans="1:3">
      <c r="A40" s="22" t="s">
        <v>37</v>
      </c>
      <c r="B40" s="23"/>
      <c r="C40" s="24"/>
    </row>
    <row r="41" s="1" customFormat="1" spans="1:3">
      <c r="A41" s="22" t="s">
        <v>38</v>
      </c>
      <c r="B41" s="23"/>
      <c r="C41" s="24"/>
    </row>
    <row r="42" s="1" customFormat="1" spans="1:3">
      <c r="A42" s="22" t="s">
        <v>39</v>
      </c>
      <c r="B42" s="23"/>
      <c r="C42" s="24"/>
    </row>
    <row r="43" s="1" customFormat="1" spans="1:3">
      <c r="A43" s="22" t="s">
        <v>40</v>
      </c>
      <c r="B43" s="23"/>
      <c r="C43" s="24"/>
    </row>
    <row r="44" s="1" customFormat="1" ht="38.25" spans="1:3">
      <c r="A44" s="22" t="s">
        <v>41</v>
      </c>
      <c r="B44" s="27"/>
      <c r="C44" s="25"/>
    </row>
    <row r="45" s="1" customFormat="1" ht="25.5" spans="1:3">
      <c r="A45" s="29" t="s">
        <v>42</v>
      </c>
      <c r="B45" s="27"/>
      <c r="C45" s="25"/>
    </row>
    <row r="46" s="1" customFormat="1" ht="25.5" spans="1:3">
      <c r="A46" s="29" t="s">
        <v>43</v>
      </c>
      <c r="B46" s="27"/>
      <c r="C46" s="25"/>
    </row>
    <row r="47" s="1" customFormat="1" spans="1:3">
      <c r="A47" s="29"/>
      <c r="B47" s="27"/>
      <c r="C47" s="25"/>
    </row>
    <row r="48" s="1" customFormat="1" ht="13.5" spans="1:3">
      <c r="A48" s="29" t="s">
        <v>29</v>
      </c>
      <c r="B48" s="27"/>
      <c r="C48" s="25"/>
    </row>
    <row r="49" s="1" customFormat="1" spans="1:3">
      <c r="A49" s="16" t="s">
        <v>44</v>
      </c>
      <c r="B49" s="17">
        <v>59</v>
      </c>
      <c r="C49" s="18">
        <f t="shared" ref="C49" si="0">SUM(C51:C57)-C59</f>
        <v>28698</v>
      </c>
    </row>
    <row r="50" s="1" customFormat="1" spans="1:3">
      <c r="A50" s="22" t="s">
        <v>45</v>
      </c>
      <c r="B50" s="23"/>
      <c r="C50" s="36"/>
    </row>
    <row r="51" s="1" customFormat="1" spans="1:3">
      <c r="A51" s="22" t="s">
        <v>46</v>
      </c>
      <c r="B51" s="23"/>
      <c r="C51" s="36">
        <v>21400</v>
      </c>
    </row>
    <row r="52" s="1" customFormat="1" spans="1:3">
      <c r="A52" s="22" t="s">
        <v>47</v>
      </c>
      <c r="B52" s="27"/>
      <c r="C52" s="37">
        <v>1500</v>
      </c>
    </row>
    <row r="53" s="1" customFormat="1" spans="1:3">
      <c r="A53" s="22" t="s">
        <v>48</v>
      </c>
      <c r="B53" s="27"/>
      <c r="C53" s="37"/>
    </row>
    <row r="54" s="1" customFormat="1" spans="1:3">
      <c r="A54" s="22" t="s">
        <v>49</v>
      </c>
      <c r="B54" s="27"/>
      <c r="C54" s="37"/>
    </row>
    <row r="55" s="1" customFormat="1" spans="1:3">
      <c r="A55" s="29"/>
      <c r="B55" s="27"/>
      <c r="C55" s="37"/>
    </row>
    <row r="56" s="2" customFormat="1" ht="25.5" spans="1:3">
      <c r="A56" s="38" t="s">
        <v>50</v>
      </c>
      <c r="B56" s="39"/>
      <c r="C56" s="40">
        <v>5984</v>
      </c>
    </row>
    <row r="57" s="1" customFormat="1" spans="1:3">
      <c r="A57" s="38" t="s">
        <v>51</v>
      </c>
      <c r="B57" s="27"/>
      <c r="C57" s="37"/>
    </row>
    <row r="58" s="1" customFormat="1" spans="1:3">
      <c r="A58" s="29"/>
      <c r="B58" s="27"/>
      <c r="C58" s="37"/>
    </row>
    <row r="59" s="1" customFormat="1" ht="13.5" spans="1:3">
      <c r="A59" s="29" t="s">
        <v>29</v>
      </c>
      <c r="B59" s="27"/>
      <c r="C59" s="37">
        <v>186</v>
      </c>
    </row>
    <row r="60" s="1" customFormat="1" ht="25.5" spans="1:3">
      <c r="A60" s="16" t="s">
        <v>52</v>
      </c>
      <c r="B60" s="17" t="s">
        <v>53</v>
      </c>
      <c r="C60" s="41">
        <f t="shared" ref="C60" si="1">SUM(C62:C66)-C68</f>
        <v>0</v>
      </c>
    </row>
    <row r="61" s="1" customFormat="1" spans="1:3">
      <c r="A61" s="22" t="s">
        <v>14</v>
      </c>
      <c r="B61" s="23"/>
      <c r="C61" s="36"/>
    </row>
    <row r="62" s="1" customFormat="1" spans="1:3">
      <c r="A62" s="42" t="s">
        <v>54</v>
      </c>
      <c r="B62" s="27"/>
      <c r="C62" s="37"/>
    </row>
    <row r="63" s="1" customFormat="1" spans="1:3">
      <c r="A63" s="42" t="s">
        <v>55</v>
      </c>
      <c r="B63" s="27"/>
      <c r="C63" s="37"/>
    </row>
    <row r="64" s="1" customFormat="1" customHeight="1" spans="1:3">
      <c r="A64" s="42" t="s">
        <v>56</v>
      </c>
      <c r="B64" s="27"/>
      <c r="C64" s="37"/>
    </row>
    <row r="65" s="1" customFormat="1" spans="1:3">
      <c r="A65" s="42" t="s">
        <v>57</v>
      </c>
      <c r="B65" s="27"/>
      <c r="C65" s="37"/>
    </row>
    <row r="66" s="1" customFormat="1" spans="1:3">
      <c r="A66" s="42" t="s">
        <v>58</v>
      </c>
      <c r="B66" s="27"/>
      <c r="C66" s="37"/>
    </row>
    <row r="67" s="1" customFormat="1" spans="1:3">
      <c r="A67" s="43"/>
      <c r="B67" s="27"/>
      <c r="C67" s="37"/>
    </row>
    <row r="68" s="1" customFormat="1" ht="13.5" spans="1:3">
      <c r="A68" s="31" t="s">
        <v>29</v>
      </c>
      <c r="B68" s="32"/>
      <c r="C68" s="44"/>
    </row>
    <row r="69" s="1" customFormat="1" spans="1:2">
      <c r="A69" s="45"/>
      <c r="B69" s="46"/>
    </row>
    <row r="70" s="1" customFormat="1" spans="1:2">
      <c r="A70" s="1" t="s">
        <v>59</v>
      </c>
      <c r="B70" s="47"/>
    </row>
    <row r="71" s="1" customFormat="1" spans="1:2">
      <c r="A71" s="48" t="s">
        <v>60</v>
      </c>
      <c r="B71" s="48"/>
    </row>
    <row r="72" s="1" customFormat="1" spans="1:2">
      <c r="A72" s="48"/>
      <c r="B72" s="48"/>
    </row>
  </sheetData>
  <mergeCells count="5">
    <mergeCell ref="A5:B5"/>
    <mergeCell ref="A6:B6"/>
    <mergeCell ref="A7:B7"/>
    <mergeCell ref="A71:B71"/>
    <mergeCell ref="A72:B72"/>
  </mergeCells>
  <printOptions horizontalCentered="1"/>
  <pageMargins left="0.15748031496063" right="0.15748031496063" top="0.393700787401575" bottom="0.15748031496063" header="0.275590551181102" footer="0.236220472440945"/>
  <pageSetup paperSize="9" scale="77" fitToWidth="2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necesar isj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conta-maria</cp:lastModifiedBy>
  <dcterms:created xsi:type="dcterms:W3CDTF">2022-02-25T07:20:00Z</dcterms:created>
  <cp:lastPrinted>2022-04-05T08:18:00Z</cp:lastPrinted>
  <dcterms:modified xsi:type="dcterms:W3CDTF">2022-05-24T07:20:14Z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6CE1BA3DF3144EC8B6FC3CB211FD45CC</vt:lpwstr>
  </property>
  <property fmtid="{D5CDD505-2E9C-101B-9397-08002B2CF9AE}" pid="3" name="KSOProductBuildVer">
    <vt:lpwstr>1033-11.2.0.11130</vt:lpwstr>
  </property>
</Properties>
</file>