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V61" i="1"/>
  <c r="U61"/>
  <c r="R61"/>
  <c r="N61"/>
  <c r="V60"/>
  <c r="U60"/>
  <c r="R60"/>
  <c r="N60"/>
  <c r="V59"/>
  <c r="U59"/>
  <c r="R59"/>
  <c r="N59"/>
  <c r="V58"/>
  <c r="U58"/>
  <c r="R58"/>
  <c r="N58"/>
  <c r="V57"/>
  <c r="U57"/>
  <c r="R57"/>
  <c r="N57"/>
  <c r="V56"/>
  <c r="U56"/>
  <c r="R56"/>
  <c r="N56"/>
  <c r="V55"/>
  <c r="U55"/>
  <c r="R55"/>
  <c r="N55"/>
  <c r="V54"/>
  <c r="U54"/>
  <c r="R54"/>
  <c r="N54"/>
  <c r="V53"/>
  <c r="U53"/>
  <c r="R53"/>
  <c r="N53"/>
  <c r="A53"/>
  <c r="A54" s="1"/>
  <c r="A55" s="1"/>
  <c r="A56" s="1"/>
  <c r="A57" s="1"/>
  <c r="A58" s="1"/>
  <c r="A59" s="1"/>
  <c r="A60" s="1"/>
  <c r="A61" s="1"/>
  <c r="R52"/>
  <c r="N52"/>
  <c r="V52" s="1"/>
  <c r="U52" l="1"/>
</calcChain>
</file>

<file path=xl/sharedStrings.xml><?xml version="1.0" encoding="utf-8"?>
<sst xmlns="http://schemas.openxmlformats.org/spreadsheetml/2006/main" count="76" uniqueCount="59">
  <si>
    <t>AR</t>
  </si>
  <si>
    <t>Gradinita</t>
  </si>
  <si>
    <t>Scoala I-IV</t>
  </si>
  <si>
    <t>Scoala I-VIII</t>
  </si>
  <si>
    <t>Ob. Inv.</t>
  </si>
  <si>
    <t>Scoala V-VIII</t>
  </si>
  <si>
    <t>R</t>
  </si>
  <si>
    <t>Liceu</t>
  </si>
  <si>
    <t>C</t>
  </si>
  <si>
    <t>Colegiu</t>
  </si>
  <si>
    <t>RK</t>
  </si>
  <si>
    <t>Gr. Scolar</t>
  </si>
  <si>
    <t>U</t>
  </si>
  <si>
    <t>Primarie</t>
  </si>
  <si>
    <t>SAM</t>
  </si>
  <si>
    <t>Inv. Masa</t>
  </si>
  <si>
    <t>Campus</t>
  </si>
  <si>
    <t>Scoala</t>
  </si>
  <si>
    <t>Sc. postlic.</t>
  </si>
  <si>
    <t>Inv. spec.</t>
  </si>
  <si>
    <t>PJ</t>
  </si>
  <si>
    <t>SAM prog.</t>
  </si>
  <si>
    <t>ISJ</t>
  </si>
  <si>
    <t>Alte Unit. Sc.</t>
  </si>
  <si>
    <t>Inv. Masa si Inv. spec.</t>
  </si>
  <si>
    <t>Altele</t>
  </si>
  <si>
    <t>Nr. crt.</t>
  </si>
  <si>
    <t>Denumirea Unitatii de Invatamant</t>
  </si>
  <si>
    <t>Tipul Unitatii</t>
  </si>
  <si>
    <r>
      <t xml:space="preserve">Unitati de invatamant de masa / Unitati de invatamant special
</t>
    </r>
    <r>
      <rPr>
        <sz val="8"/>
        <color indexed="8"/>
        <rFont val="Calibri"/>
        <family val="2"/>
      </rPr>
      <t>Inv. masa / Inv. spec.</t>
    </r>
  </si>
  <si>
    <t>PJ / AR</t>
  </si>
  <si>
    <r>
      <t xml:space="preserve">Natura lucrarii
Ob. Inv. / R / C / RK / U / Campus / SAM prog. / SAM
</t>
    </r>
    <r>
      <rPr>
        <sz val="8"/>
        <color indexed="8"/>
        <rFont val="Calibri"/>
        <family val="2"/>
      </rPr>
      <t xml:space="preserve">(daca exista mai multe tipuri de lucrari pt. aceeasi unitate  se trece </t>
    </r>
    <r>
      <rPr>
        <b/>
        <u/>
        <sz val="8"/>
        <color indexed="8"/>
        <rFont val="Calibri"/>
        <family val="2"/>
      </rPr>
      <t>numai</t>
    </r>
    <r>
      <rPr>
        <sz val="8"/>
        <color indexed="8"/>
        <rFont val="Calibri"/>
        <family val="2"/>
      </rPr>
      <t xml:space="preserve"> lucrarea cea mai complexa)</t>
    </r>
  </si>
  <si>
    <t>Autoritatea contractanta
Primarie /SCOALA / ISJ/ Altele</t>
  </si>
  <si>
    <t>Contract Nr.</t>
  </si>
  <si>
    <t>Data
"luna" / "zi" / "an"
(ll/zz/aaaa)</t>
  </si>
  <si>
    <r>
      <t xml:space="preserve">Durata
</t>
    </r>
    <r>
      <rPr>
        <sz val="8"/>
        <color indexed="8"/>
        <rFont val="Calibri"/>
        <family val="2"/>
      </rPr>
      <t>(se introduce numarul de luni, fara argumentul "luni")
(daca durata este nedeterminata, nu se introduce nimic)</t>
    </r>
    <r>
      <rPr>
        <b/>
        <sz val="8"/>
        <color indexed="8"/>
        <rFont val="Calibri"/>
        <family val="2"/>
      </rPr>
      <t xml:space="preserve">
(luni)</t>
    </r>
  </si>
  <si>
    <r>
      <t xml:space="preserve">Valoare initiala Contract
</t>
    </r>
    <r>
      <rPr>
        <sz val="8"/>
        <color indexed="8"/>
        <rFont val="Calibri"/>
        <family val="2"/>
      </rPr>
      <t>(daca exista mai multe contracte pentru acelasi obiectiv se trece valoarea cumulata)</t>
    </r>
    <r>
      <rPr>
        <b/>
        <sz val="8"/>
        <color indexed="8"/>
        <rFont val="Calibri"/>
        <family val="2"/>
      </rPr>
      <t xml:space="preserve">
(lei)</t>
    </r>
  </si>
  <si>
    <r>
      <t xml:space="preserve">Valoare actualizata contract
</t>
    </r>
    <r>
      <rPr>
        <sz val="8"/>
        <color indexed="8"/>
        <rFont val="Calibri"/>
        <family val="2"/>
      </rPr>
      <t xml:space="preserve">(daca exista mai multe contracte pentru acelasi obiectiv se trece valoarea cumulata)
</t>
    </r>
    <r>
      <rPr>
        <b/>
        <u/>
        <sz val="8"/>
        <color indexed="8"/>
        <rFont val="Calibri"/>
        <family val="2"/>
      </rPr>
      <t>SE COMPLETEAZA OBLIGATORIU</t>
    </r>
    <r>
      <rPr>
        <sz val="8"/>
        <color indexed="8"/>
        <rFont val="Calibri"/>
        <family val="2"/>
      </rPr>
      <t xml:space="preserve">
(daca nu exista actualizare, se completeaza cu valoarea initiala)</t>
    </r>
    <r>
      <rPr>
        <b/>
        <sz val="8"/>
        <color indexed="8"/>
        <rFont val="Calibri"/>
        <family val="2"/>
      </rPr>
      <t xml:space="preserve">
(lei)</t>
    </r>
  </si>
  <si>
    <t>prin HG
(lei)</t>
  </si>
  <si>
    <t>prin bugetul local
(lei)</t>
  </si>
  <si>
    <t>Alte surse
(global)
(lei)</t>
  </si>
  <si>
    <r>
      <t xml:space="preserve">LUCRARI EXECUTATE,
</t>
    </r>
    <r>
      <rPr>
        <b/>
        <u/>
        <sz val="8"/>
        <color indexed="8"/>
        <rFont val="Calibri"/>
        <family val="2"/>
      </rPr>
      <t>FACTURATE</t>
    </r>
    <r>
      <rPr>
        <b/>
        <sz val="8"/>
        <color indexed="8"/>
        <rFont val="Calibri"/>
        <family val="2"/>
      </rPr>
      <t xml:space="preserve">
si
NEPLATITE
Executat si neplatit
(lei)</t>
    </r>
  </si>
  <si>
    <r>
      <t xml:space="preserve">LUCRARI EXECUTATE
</t>
    </r>
    <r>
      <rPr>
        <b/>
        <u/>
        <sz val="8"/>
        <color indexed="8"/>
        <rFont val="Calibri"/>
        <family val="2"/>
      </rPr>
      <t>NEFACTURATE</t>
    </r>
    <r>
      <rPr>
        <b/>
        <sz val="8"/>
        <color indexed="8"/>
        <rFont val="Calibri"/>
        <family val="2"/>
      </rPr>
      <t xml:space="preserve">
Executat si neplatit
(lei)</t>
    </r>
  </si>
  <si>
    <t>Rest de executat
(lei)</t>
  </si>
  <si>
    <t>Stadiul fizic
(%)</t>
  </si>
  <si>
    <t xml:space="preserve">Observatii </t>
  </si>
  <si>
    <t xml:space="preserve"> </t>
  </si>
  <si>
    <t>TABEL SINTETIZATOR                                                                                                                                                                                                                                                            privind situatia lucrarilor aflate în execuţie nefinalizate şi a lucrărilor finalizate şi neachitate la data de 31.08.2013</t>
  </si>
  <si>
    <r>
      <t xml:space="preserve">Executant
</t>
    </r>
    <r>
      <rPr>
        <sz val="8"/>
        <color indexed="8"/>
        <rFont val="Calibri"/>
        <family val="2"/>
      </rPr>
      <t>(se completeaza denumirea exacta a firmei care executa lucrările)</t>
    </r>
  </si>
  <si>
    <t>Platit pana la 31.08.2013
Total, din care:
(lei)</t>
  </si>
  <si>
    <t>scurtă descriere a lucrărilor prevazute prin contract a se executa</t>
  </si>
  <si>
    <t>Executat si neplatit pana la 31.08.2013
Total, din care:
(lei)</t>
  </si>
  <si>
    <t>Scoala Gimnazială "Mircea Santimbreanu" Brad</t>
  </si>
  <si>
    <t>Inv de masa</t>
  </si>
  <si>
    <t xml:space="preserve">PJ   </t>
  </si>
  <si>
    <t>SC GEVIS PROTEASM SRL DEVA</t>
  </si>
  <si>
    <t>15E</t>
  </si>
  <si>
    <t>LUCRARI DE REABILITARE INSTALATIE SANITARĂ</t>
  </si>
  <si>
    <t>LUCRAREA A FOST CONTRACTATĂ  DE COLEGIUL NAȚIONAL "A.IANCU" BRAD PENTRU SCOALA GIMNAZIALĂ "MIRCEA SANTIMBREANU" BRAD. INTRE TIMP SCOALA GIMNAZIALĂ "M.SANTIMBREANU" A DEVENIT UNITATE CU PERSONALITATE JURIDICĂ</t>
  </si>
</sst>
</file>

<file path=xl/styles.xml><?xml version="1.0" encoding="utf-8"?>
<styleSheet xmlns="http://schemas.openxmlformats.org/spreadsheetml/2006/main">
  <numFmts count="1">
    <numFmt numFmtId="164" formatCode="[$-418]d\ mmmm\ yyyy;@"/>
  </numFmts>
  <fonts count="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u/>
      <sz val="8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0" xfId="2" applyFont="1" applyAlignment="1">
      <alignment horizontal="left" wrapText="1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wrapText="1"/>
    </xf>
    <xf numFmtId="0" fontId="2" fillId="0" borderId="0" xfId="2" applyFont="1" applyAlignment="1">
      <alignment wrapText="1"/>
    </xf>
    <xf numFmtId="0" fontId="3" fillId="0" borderId="0" xfId="2" applyFont="1" applyAlignment="1">
      <alignment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2" fillId="2" borderId="0" xfId="2" applyFont="1" applyFill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1" fontId="5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 wrapText="1"/>
    </xf>
    <xf numFmtId="3" fontId="5" fillId="3" borderId="1" xfId="2" applyNumberFormat="1" applyFont="1" applyFill="1" applyBorder="1" applyAlignment="1">
      <alignment horizontal="center" vertical="center" wrapText="1"/>
    </xf>
    <xf numFmtId="4" fontId="5" fillId="3" borderId="1" xfId="2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wrapText="1"/>
    </xf>
    <xf numFmtId="0" fontId="3" fillId="0" borderId="0" xfId="2" applyFont="1" applyAlignment="1">
      <alignment horizontal="center" vertical="center" wrapText="1"/>
    </xf>
    <xf numFmtId="0" fontId="2" fillId="0" borderId="3" xfId="2" applyFont="1" applyBorder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61"/>
  <sheetViews>
    <sheetView tabSelected="1" topLeftCell="N46" workbookViewId="0">
      <selection activeCell="S72" sqref="S72"/>
    </sheetView>
  </sheetViews>
  <sheetFormatPr defaultColWidth="9.5703125" defaultRowHeight="11.25"/>
  <cols>
    <col min="1" max="1" width="6" style="5" customWidth="1"/>
    <col min="2" max="2" width="44.28515625" style="2" customWidth="1"/>
    <col min="3" max="4" width="9.5703125" style="1" customWidth="1"/>
    <col min="5" max="5" width="5.140625" style="3" customWidth="1"/>
    <col min="6" max="6" width="14.42578125" style="1" customWidth="1"/>
    <col min="7" max="7" width="9.140625" style="5" customWidth="1"/>
    <col min="8" max="8" width="22.140625" style="5" customWidth="1"/>
    <col min="9" max="9" width="12.140625" style="5" customWidth="1"/>
    <col min="10" max="10" width="13.7109375" style="5" customWidth="1"/>
    <col min="11" max="11" width="12" style="5" customWidth="1"/>
    <col min="12" max="12" width="17.7109375" style="5" customWidth="1"/>
    <col min="13" max="13" width="19.5703125" style="5" customWidth="1"/>
    <col min="14" max="14" width="10.140625" style="5" customWidth="1"/>
    <col min="15" max="19" width="9.140625" style="5" customWidth="1"/>
    <col min="20" max="20" width="10.28515625" style="5" bestFit="1" customWidth="1"/>
    <col min="21" max="21" width="10.5703125" style="5" customWidth="1"/>
    <col min="22" max="22" width="10.7109375" style="5" customWidth="1"/>
    <col min="23" max="23" width="40" style="5" customWidth="1"/>
    <col min="24" max="24" width="30.85546875" style="5" customWidth="1"/>
    <col min="25" max="251" width="9.140625" style="5" customWidth="1"/>
    <col min="252" max="252" width="6" style="5" customWidth="1"/>
    <col min="253" max="253" width="44.28515625" style="5" customWidth="1"/>
    <col min="254" max="254" width="4.7109375" style="5" bestFit="1" customWidth="1"/>
    <col min="255" max="16384" width="9.5703125" style="5"/>
  </cols>
  <sheetData>
    <row r="1" spans="2:5" s="1" customFormat="1" hidden="1">
      <c r="B1" s="2"/>
      <c r="E1" s="3"/>
    </row>
    <row r="2" spans="2:5" s="1" customFormat="1" hidden="1">
      <c r="B2" s="2"/>
      <c r="E2" s="3"/>
    </row>
    <row r="3" spans="2:5" s="1" customFormat="1" hidden="1">
      <c r="B3" s="2"/>
      <c r="E3" s="3"/>
    </row>
    <row r="4" spans="2:5" s="1" customFormat="1" hidden="1">
      <c r="B4" s="2"/>
      <c r="E4" s="3"/>
    </row>
    <row r="5" spans="2:5" s="1" customFormat="1" hidden="1">
      <c r="B5" s="2"/>
      <c r="E5" s="3"/>
    </row>
    <row r="6" spans="2:5" s="1" customFormat="1" hidden="1">
      <c r="B6" s="2"/>
      <c r="E6" s="3"/>
    </row>
    <row r="7" spans="2:5" s="1" customFormat="1" hidden="1">
      <c r="B7" s="2"/>
      <c r="E7" s="3"/>
    </row>
    <row r="8" spans="2:5" s="1" customFormat="1" hidden="1">
      <c r="B8" s="2"/>
      <c r="E8" s="3"/>
    </row>
    <row r="9" spans="2:5" s="1" customFormat="1" hidden="1">
      <c r="B9" s="2"/>
      <c r="E9" s="3"/>
    </row>
    <row r="10" spans="2:5" s="1" customFormat="1" hidden="1">
      <c r="B10" s="2"/>
      <c r="E10" s="3"/>
    </row>
    <row r="11" spans="2:5" s="1" customFormat="1" hidden="1">
      <c r="B11" s="2"/>
      <c r="E11" s="3"/>
    </row>
    <row r="12" spans="2:5" s="1" customFormat="1" hidden="1">
      <c r="B12" s="2"/>
      <c r="E12" s="3"/>
    </row>
    <row r="13" spans="2:5" s="1" customFormat="1" hidden="1">
      <c r="B13" s="2"/>
      <c r="E13" s="3"/>
    </row>
    <row r="14" spans="2:5" s="1" customFormat="1" hidden="1">
      <c r="B14" s="2"/>
      <c r="E14" s="3"/>
    </row>
    <row r="15" spans="2:5" s="1" customFormat="1" hidden="1">
      <c r="B15" s="2"/>
      <c r="E15" s="3"/>
    </row>
    <row r="16" spans="2:5" s="1" customFormat="1" hidden="1">
      <c r="B16" s="2"/>
      <c r="E16" s="3"/>
    </row>
    <row r="17" spans="2:5" s="1" customFormat="1" hidden="1">
      <c r="B17" s="2"/>
      <c r="E17" s="3"/>
    </row>
    <row r="18" spans="2:5" s="1" customFormat="1" hidden="1">
      <c r="B18" s="2"/>
      <c r="E18" s="3"/>
    </row>
    <row r="19" spans="2:5" s="1" customFormat="1" hidden="1">
      <c r="B19" s="2"/>
      <c r="E19" s="3"/>
    </row>
    <row r="20" spans="2:5" s="1" customFormat="1" hidden="1">
      <c r="B20" s="2"/>
      <c r="E20" s="3"/>
    </row>
    <row r="21" spans="2:5" s="1" customFormat="1" hidden="1">
      <c r="B21" s="2"/>
      <c r="E21" s="3"/>
    </row>
    <row r="22" spans="2:5" s="1" customFormat="1" hidden="1">
      <c r="B22" s="2"/>
      <c r="E22" s="3"/>
    </row>
    <row r="23" spans="2:5" s="1" customFormat="1" hidden="1">
      <c r="B23" s="2"/>
      <c r="E23" s="3"/>
    </row>
    <row r="24" spans="2:5" s="1" customFormat="1" hidden="1">
      <c r="B24" s="2"/>
      <c r="E24" s="3"/>
    </row>
    <row r="25" spans="2:5" s="1" customFormat="1" hidden="1">
      <c r="B25" s="2"/>
      <c r="E25" s="3"/>
    </row>
    <row r="26" spans="2:5" s="1" customFormat="1" hidden="1">
      <c r="B26" s="2"/>
      <c r="E26" s="3"/>
    </row>
    <row r="27" spans="2:5" s="1" customFormat="1" hidden="1">
      <c r="B27" s="2"/>
      <c r="E27" s="3"/>
    </row>
    <row r="28" spans="2:5" s="1" customFormat="1" hidden="1">
      <c r="B28" s="2"/>
      <c r="E28" s="3"/>
    </row>
    <row r="29" spans="2:5" s="1" customFormat="1" hidden="1">
      <c r="B29" s="2"/>
      <c r="E29" s="3"/>
    </row>
    <row r="30" spans="2:5" s="1" customFormat="1" hidden="1">
      <c r="B30" s="2"/>
      <c r="E30" s="3"/>
    </row>
    <row r="31" spans="2:5" s="1" customFormat="1" hidden="1">
      <c r="B31" s="2"/>
      <c r="E31" s="3"/>
    </row>
    <row r="32" spans="2:5" s="1" customFormat="1" hidden="1">
      <c r="B32" s="2"/>
      <c r="E32" s="3"/>
    </row>
    <row r="33" spans="1:24" hidden="1">
      <c r="C33" s="5" t="s">
        <v>1</v>
      </c>
    </row>
    <row r="34" spans="1:24" hidden="1">
      <c r="C34" s="5" t="s">
        <v>2</v>
      </c>
    </row>
    <row r="35" spans="1:24" hidden="1">
      <c r="C35" s="5" t="s">
        <v>3</v>
      </c>
      <c r="F35" s="5" t="s">
        <v>4</v>
      </c>
    </row>
    <row r="36" spans="1:24" hidden="1">
      <c r="C36" s="5" t="s">
        <v>5</v>
      </c>
      <c r="F36" s="5" t="s">
        <v>6</v>
      </c>
    </row>
    <row r="37" spans="1:24" hidden="1">
      <c r="C37" s="5" t="s">
        <v>7</v>
      </c>
      <c r="F37" s="5" t="s">
        <v>8</v>
      </c>
    </row>
    <row r="38" spans="1:24" hidden="1">
      <c r="C38" s="5" t="s">
        <v>9</v>
      </c>
      <c r="F38" s="5" t="s">
        <v>10</v>
      </c>
    </row>
    <row r="39" spans="1:24" hidden="1">
      <c r="C39" s="5" t="s">
        <v>11</v>
      </c>
      <c r="F39" s="5" t="s">
        <v>12</v>
      </c>
      <c r="G39" s="5" t="s">
        <v>13</v>
      </c>
    </row>
    <row r="40" spans="1:24" hidden="1">
      <c r="C40" s="5" t="s">
        <v>14</v>
      </c>
      <c r="D40" s="1" t="s">
        <v>15</v>
      </c>
      <c r="F40" s="5" t="s">
        <v>16</v>
      </c>
      <c r="G40" s="5" t="s">
        <v>17</v>
      </c>
    </row>
    <row r="41" spans="1:24" hidden="1">
      <c r="C41" s="5" t="s">
        <v>18</v>
      </c>
      <c r="D41" s="1" t="s">
        <v>19</v>
      </c>
      <c r="E41" s="4" t="s">
        <v>20</v>
      </c>
      <c r="F41" s="5" t="s">
        <v>21</v>
      </c>
      <c r="G41" s="5" t="s">
        <v>22</v>
      </c>
    </row>
    <row r="42" spans="1:24" ht="22.5" hidden="1">
      <c r="C42" s="5" t="s">
        <v>23</v>
      </c>
      <c r="D42" s="1" t="s">
        <v>24</v>
      </c>
      <c r="E42" s="4" t="s">
        <v>0</v>
      </c>
      <c r="F42" s="5" t="s">
        <v>14</v>
      </c>
      <c r="G42" s="5" t="s">
        <v>25</v>
      </c>
    </row>
    <row r="44" spans="1:24" ht="11.25" customHeight="1">
      <c r="B44" s="21" t="s">
        <v>47</v>
      </c>
      <c r="C44" s="21"/>
      <c r="D44" s="21"/>
      <c r="E44" s="21"/>
    </row>
    <row r="45" spans="1:24" ht="21.75" customHeight="1">
      <c r="B45" s="21"/>
      <c r="C45" s="21"/>
      <c r="D45" s="21"/>
      <c r="E45" s="21"/>
    </row>
    <row r="47" spans="1:24" ht="12.75" customHeight="1">
      <c r="A47" s="21" t="s">
        <v>46</v>
      </c>
      <c r="B47" s="21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>
      <c r="A48" s="22"/>
      <c r="B48" s="22"/>
    </row>
    <row r="49" spans="1:24" s="3" customFormat="1" ht="11.25" customHeight="1">
      <c r="A49" s="7">
        <v>1</v>
      </c>
      <c r="B49" s="7">
        <v>2</v>
      </c>
      <c r="C49" s="7">
        <v>4</v>
      </c>
      <c r="D49" s="7">
        <v>5</v>
      </c>
      <c r="E49" s="7">
        <v>6</v>
      </c>
      <c r="F49" s="7">
        <v>10</v>
      </c>
      <c r="G49" s="7">
        <v>11</v>
      </c>
      <c r="H49" s="7">
        <v>12</v>
      </c>
      <c r="I49" s="7">
        <v>13</v>
      </c>
      <c r="J49" s="7">
        <v>14</v>
      </c>
      <c r="K49" s="7">
        <v>15</v>
      </c>
      <c r="L49" s="7">
        <v>16</v>
      </c>
      <c r="M49" s="7">
        <v>17</v>
      </c>
      <c r="N49" s="7">
        <v>18</v>
      </c>
      <c r="O49" s="7">
        <v>19</v>
      </c>
      <c r="P49" s="7">
        <v>20</v>
      </c>
      <c r="Q49" s="7">
        <v>21</v>
      </c>
      <c r="R49" s="7">
        <v>22</v>
      </c>
      <c r="S49" s="7">
        <v>23</v>
      </c>
      <c r="T49" s="7">
        <v>24</v>
      </c>
      <c r="U49" s="7">
        <v>25</v>
      </c>
      <c r="V49" s="7">
        <v>26</v>
      </c>
      <c r="W49" s="7">
        <v>27</v>
      </c>
      <c r="X49" s="7">
        <v>29</v>
      </c>
    </row>
    <row r="50" spans="1:24" s="11" customFormat="1" ht="147.75" customHeight="1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30</v>
      </c>
      <c r="F50" s="8" t="s">
        <v>31</v>
      </c>
      <c r="G50" s="8" t="s">
        <v>32</v>
      </c>
      <c r="H50" s="8" t="s">
        <v>48</v>
      </c>
      <c r="I50" s="8" t="s">
        <v>33</v>
      </c>
      <c r="J50" s="8" t="s">
        <v>34</v>
      </c>
      <c r="K50" s="8" t="s">
        <v>35</v>
      </c>
      <c r="L50" s="8" t="s">
        <v>36</v>
      </c>
      <c r="M50" s="8" t="s">
        <v>37</v>
      </c>
      <c r="N50" s="9" t="s">
        <v>49</v>
      </c>
      <c r="O50" s="8" t="s">
        <v>38</v>
      </c>
      <c r="P50" s="8" t="s">
        <v>39</v>
      </c>
      <c r="Q50" s="8" t="s">
        <v>40</v>
      </c>
      <c r="R50" s="9" t="s">
        <v>51</v>
      </c>
      <c r="S50" s="8" t="s">
        <v>41</v>
      </c>
      <c r="T50" s="8" t="s">
        <v>42</v>
      </c>
      <c r="U50" s="9" t="s">
        <v>43</v>
      </c>
      <c r="V50" s="9" t="s">
        <v>44</v>
      </c>
      <c r="W50" s="8" t="s">
        <v>50</v>
      </c>
      <c r="X50" s="10" t="s">
        <v>45</v>
      </c>
    </row>
    <row r="51" spans="1:24" s="3" customFormat="1">
      <c r="A51" s="7">
        <v>1</v>
      </c>
      <c r="B51" s="7">
        <v>2</v>
      </c>
      <c r="C51" s="7">
        <v>4</v>
      </c>
      <c r="D51" s="7">
        <v>5</v>
      </c>
      <c r="E51" s="7">
        <v>6</v>
      </c>
      <c r="F51" s="7">
        <v>10</v>
      </c>
      <c r="G51" s="7">
        <v>11</v>
      </c>
      <c r="H51" s="7">
        <v>12</v>
      </c>
      <c r="I51" s="7">
        <v>13</v>
      </c>
      <c r="J51" s="7">
        <v>14</v>
      </c>
      <c r="K51" s="7">
        <v>15</v>
      </c>
      <c r="L51" s="7">
        <v>16</v>
      </c>
      <c r="M51" s="7">
        <v>17</v>
      </c>
      <c r="N51" s="7">
        <v>18</v>
      </c>
      <c r="O51" s="7">
        <v>19</v>
      </c>
      <c r="P51" s="7">
        <v>20</v>
      </c>
      <c r="Q51" s="7">
        <v>21</v>
      </c>
      <c r="R51" s="7">
        <v>22</v>
      </c>
      <c r="S51" s="7">
        <v>23</v>
      </c>
      <c r="T51" s="7">
        <v>24</v>
      </c>
      <c r="U51" s="7">
        <v>25</v>
      </c>
      <c r="V51" s="7">
        <v>26</v>
      </c>
      <c r="W51" s="7">
        <v>27</v>
      </c>
      <c r="X51" s="12">
        <v>29</v>
      </c>
    </row>
    <row r="52" spans="1:24" s="20" customFormat="1" ht="12" customHeight="1">
      <c r="A52" s="13">
        <v>1</v>
      </c>
      <c r="B52" s="14" t="s">
        <v>52</v>
      </c>
      <c r="C52" s="13"/>
      <c r="D52" s="13" t="s">
        <v>53</v>
      </c>
      <c r="E52" s="13" t="s">
        <v>54</v>
      </c>
      <c r="F52" s="13" t="s">
        <v>6</v>
      </c>
      <c r="G52" s="13" t="s">
        <v>17</v>
      </c>
      <c r="H52" s="13" t="s">
        <v>55</v>
      </c>
      <c r="I52" s="15" t="s">
        <v>56</v>
      </c>
      <c r="J52" s="16">
        <v>40957</v>
      </c>
      <c r="K52" s="13"/>
      <c r="L52" s="17">
        <v>81654</v>
      </c>
      <c r="M52" s="17">
        <v>81654</v>
      </c>
      <c r="N52" s="18">
        <f t="shared" ref="N52:N61" si="0">IF(AND(O52=0, P52=0, Q52=0), "0", SUM(O52:Q52))</f>
        <v>62705.74</v>
      </c>
      <c r="O52" s="17"/>
      <c r="P52" s="17">
        <v>62705.74</v>
      </c>
      <c r="Q52" s="17"/>
      <c r="R52" s="18">
        <f>SUM(S52:T52)</f>
        <v>18948</v>
      </c>
      <c r="S52" s="17">
        <v>18948</v>
      </c>
      <c r="T52" s="17"/>
      <c r="U52" s="18">
        <f>IF(AND(L52=0, M52=0), "0", M52-N52-R52)</f>
        <v>0.26000000000203727</v>
      </c>
      <c r="V52" s="19">
        <f>IF(AND(L52=0, M52=0), "0", (N52+R52)/M52*100)</f>
        <v>99.999681583265968</v>
      </c>
      <c r="W52" s="13" t="s">
        <v>57</v>
      </c>
      <c r="X52" s="13" t="s">
        <v>58</v>
      </c>
    </row>
    <row r="53" spans="1:24" s="20" customFormat="1" ht="12" customHeight="1">
      <c r="A53" s="13">
        <f>A52+1</f>
        <v>2</v>
      </c>
      <c r="B53" s="14" t="s">
        <v>46</v>
      </c>
      <c r="C53" s="13"/>
      <c r="D53" s="13"/>
      <c r="E53" s="13"/>
      <c r="F53" s="13"/>
      <c r="G53" s="13"/>
      <c r="H53" s="13"/>
      <c r="I53" s="15"/>
      <c r="J53" s="16"/>
      <c r="K53" s="13"/>
      <c r="L53" s="17"/>
      <c r="M53" s="17"/>
      <c r="N53" s="18" t="str">
        <f t="shared" si="0"/>
        <v>0</v>
      </c>
      <c r="O53" s="17"/>
      <c r="P53" s="17"/>
      <c r="Q53" s="17"/>
      <c r="R53" s="18">
        <f t="shared" ref="R53:R61" si="1">SUM(S53:T53)</f>
        <v>0</v>
      </c>
      <c r="S53" s="17"/>
      <c r="T53" s="17"/>
      <c r="U53" s="18" t="str">
        <f t="shared" ref="U53:U61" si="2">IF(AND(L53=0, M53=0), "0", M53-N53-R53)</f>
        <v>0</v>
      </c>
      <c r="V53" s="19" t="str">
        <f t="shared" ref="V53:V61" si="3">IF(AND(L53=0, M53=0), "0", (N53+R53)/M53*100)</f>
        <v>0</v>
      </c>
      <c r="W53" s="13"/>
      <c r="X53" s="13"/>
    </row>
    <row r="54" spans="1:24" s="20" customFormat="1" ht="12" customHeight="1">
      <c r="A54" s="13">
        <f t="shared" ref="A54:A61" si="4">A53+1</f>
        <v>3</v>
      </c>
      <c r="B54" s="14" t="s">
        <v>46</v>
      </c>
      <c r="C54" s="13"/>
      <c r="D54" s="13"/>
      <c r="E54" s="13"/>
      <c r="F54" s="13"/>
      <c r="G54" s="13"/>
      <c r="H54" s="13"/>
      <c r="I54" s="13"/>
      <c r="J54" s="16"/>
      <c r="K54" s="13"/>
      <c r="L54" s="13"/>
      <c r="M54" s="13"/>
      <c r="N54" s="18" t="str">
        <f t="shared" si="0"/>
        <v>0</v>
      </c>
      <c r="O54" s="13"/>
      <c r="P54" s="13"/>
      <c r="Q54" s="13"/>
      <c r="R54" s="18">
        <f t="shared" si="1"/>
        <v>0</v>
      </c>
      <c r="S54" s="13"/>
      <c r="T54" s="13"/>
      <c r="U54" s="18" t="str">
        <f t="shared" si="2"/>
        <v>0</v>
      </c>
      <c r="V54" s="19" t="str">
        <f t="shared" si="3"/>
        <v>0</v>
      </c>
      <c r="W54" s="13"/>
      <c r="X54" s="13"/>
    </row>
    <row r="55" spans="1:24" s="20" customFormat="1" ht="12" customHeight="1">
      <c r="A55" s="13">
        <f t="shared" si="4"/>
        <v>4</v>
      </c>
      <c r="B55" s="14" t="s">
        <v>46</v>
      </c>
      <c r="C55" s="13"/>
      <c r="D55" s="13"/>
      <c r="E55" s="13"/>
      <c r="F55" s="13"/>
      <c r="G55" s="13"/>
      <c r="H55" s="13"/>
      <c r="I55" s="13"/>
      <c r="J55" s="16"/>
      <c r="K55" s="13"/>
      <c r="L55" s="13"/>
      <c r="M55" s="13"/>
      <c r="N55" s="18" t="str">
        <f t="shared" si="0"/>
        <v>0</v>
      </c>
      <c r="O55" s="13"/>
      <c r="P55" s="13"/>
      <c r="Q55" s="13"/>
      <c r="R55" s="18">
        <f t="shared" si="1"/>
        <v>0</v>
      </c>
      <c r="S55" s="13"/>
      <c r="T55" s="13"/>
      <c r="U55" s="18" t="str">
        <f t="shared" si="2"/>
        <v>0</v>
      </c>
      <c r="V55" s="19" t="str">
        <f t="shared" si="3"/>
        <v>0</v>
      </c>
      <c r="W55" s="13"/>
      <c r="X55" s="13"/>
    </row>
    <row r="56" spans="1:24" s="20" customFormat="1" ht="12" customHeight="1">
      <c r="A56" s="13">
        <f>A55+1</f>
        <v>5</v>
      </c>
      <c r="B56" s="14" t="s">
        <v>46</v>
      </c>
      <c r="C56" s="13"/>
      <c r="D56" s="13"/>
      <c r="E56" s="13"/>
      <c r="F56" s="13"/>
      <c r="G56" s="13"/>
      <c r="H56" s="13"/>
      <c r="I56" s="13"/>
      <c r="J56" s="16"/>
      <c r="K56" s="13"/>
      <c r="L56" s="13"/>
      <c r="M56" s="13"/>
      <c r="N56" s="18" t="str">
        <f t="shared" si="0"/>
        <v>0</v>
      </c>
      <c r="O56" s="13"/>
      <c r="P56" s="13"/>
      <c r="Q56" s="13"/>
      <c r="R56" s="18">
        <f t="shared" si="1"/>
        <v>0</v>
      </c>
      <c r="S56" s="13"/>
      <c r="T56" s="13"/>
      <c r="U56" s="18" t="str">
        <f t="shared" si="2"/>
        <v>0</v>
      </c>
      <c r="V56" s="19" t="str">
        <f t="shared" si="3"/>
        <v>0</v>
      </c>
      <c r="W56" s="13"/>
      <c r="X56" s="13"/>
    </row>
    <row r="57" spans="1:24" s="20" customFormat="1" ht="12" customHeight="1">
      <c r="A57" s="13">
        <f t="shared" si="4"/>
        <v>6</v>
      </c>
      <c r="B57" s="14" t="s">
        <v>46</v>
      </c>
      <c r="C57" s="13"/>
      <c r="D57" s="13"/>
      <c r="E57" s="13"/>
      <c r="F57" s="13"/>
      <c r="G57" s="13"/>
      <c r="H57" s="13"/>
      <c r="I57" s="13"/>
      <c r="J57" s="16"/>
      <c r="K57" s="13"/>
      <c r="L57" s="13"/>
      <c r="M57" s="13"/>
      <c r="N57" s="18" t="str">
        <f t="shared" si="0"/>
        <v>0</v>
      </c>
      <c r="O57" s="13"/>
      <c r="P57" s="13"/>
      <c r="Q57" s="13"/>
      <c r="R57" s="18">
        <f t="shared" si="1"/>
        <v>0</v>
      </c>
      <c r="S57" s="13"/>
      <c r="T57" s="13"/>
      <c r="U57" s="18" t="str">
        <f t="shared" si="2"/>
        <v>0</v>
      </c>
      <c r="V57" s="19" t="str">
        <f t="shared" si="3"/>
        <v>0</v>
      </c>
      <c r="W57" s="13"/>
      <c r="X57" s="13"/>
    </row>
    <row r="58" spans="1:24" s="20" customFormat="1" ht="12" customHeight="1">
      <c r="A58" s="13">
        <f t="shared" si="4"/>
        <v>7</v>
      </c>
      <c r="B58" s="14" t="s">
        <v>46</v>
      </c>
      <c r="C58" s="13"/>
      <c r="D58" s="13"/>
      <c r="E58" s="13"/>
      <c r="F58" s="13"/>
      <c r="G58" s="13"/>
      <c r="H58" s="13"/>
      <c r="I58" s="13"/>
      <c r="J58" s="16"/>
      <c r="K58" s="13"/>
      <c r="L58" s="13"/>
      <c r="M58" s="13"/>
      <c r="N58" s="18" t="str">
        <f t="shared" si="0"/>
        <v>0</v>
      </c>
      <c r="O58" s="13"/>
      <c r="P58" s="13"/>
      <c r="Q58" s="13"/>
      <c r="R58" s="18">
        <f t="shared" si="1"/>
        <v>0</v>
      </c>
      <c r="S58" s="13"/>
      <c r="T58" s="13"/>
      <c r="U58" s="18" t="str">
        <f t="shared" si="2"/>
        <v>0</v>
      </c>
      <c r="V58" s="19" t="str">
        <f t="shared" si="3"/>
        <v>0</v>
      </c>
      <c r="W58" s="13"/>
      <c r="X58" s="13"/>
    </row>
    <row r="59" spans="1:24" s="20" customFormat="1" ht="12" customHeight="1">
      <c r="A59" s="13">
        <f t="shared" si="4"/>
        <v>8</v>
      </c>
      <c r="B59" s="14" t="s">
        <v>46</v>
      </c>
      <c r="C59" s="13"/>
      <c r="D59" s="13"/>
      <c r="E59" s="13"/>
      <c r="F59" s="13"/>
      <c r="G59" s="13"/>
      <c r="H59" s="14"/>
      <c r="I59" s="13"/>
      <c r="J59" s="16"/>
      <c r="K59" s="13"/>
      <c r="L59" s="13"/>
      <c r="M59" s="13"/>
      <c r="N59" s="18" t="str">
        <f t="shared" si="0"/>
        <v>0</v>
      </c>
      <c r="O59" s="13"/>
      <c r="P59" s="13"/>
      <c r="Q59" s="13"/>
      <c r="R59" s="18">
        <f t="shared" si="1"/>
        <v>0</v>
      </c>
      <c r="S59" s="13"/>
      <c r="T59" s="13"/>
      <c r="U59" s="18" t="str">
        <f t="shared" si="2"/>
        <v>0</v>
      </c>
      <c r="V59" s="19" t="str">
        <f t="shared" si="3"/>
        <v>0</v>
      </c>
      <c r="W59" s="13"/>
      <c r="X59" s="13"/>
    </row>
    <row r="60" spans="1:24" s="20" customFormat="1" ht="12" customHeight="1">
      <c r="A60" s="13">
        <f t="shared" si="4"/>
        <v>9</v>
      </c>
      <c r="B60" s="14" t="s">
        <v>46</v>
      </c>
      <c r="C60" s="13"/>
      <c r="D60" s="13"/>
      <c r="E60" s="13"/>
      <c r="F60" s="13"/>
      <c r="G60" s="13"/>
      <c r="H60" s="13"/>
      <c r="I60" s="13"/>
      <c r="J60" s="16"/>
      <c r="K60" s="13"/>
      <c r="L60" s="13"/>
      <c r="M60" s="13"/>
      <c r="N60" s="18" t="str">
        <f t="shared" si="0"/>
        <v>0</v>
      </c>
      <c r="O60" s="13"/>
      <c r="P60" s="13"/>
      <c r="Q60" s="13"/>
      <c r="R60" s="18">
        <f t="shared" si="1"/>
        <v>0</v>
      </c>
      <c r="S60" s="13"/>
      <c r="T60" s="13"/>
      <c r="U60" s="18" t="str">
        <f t="shared" si="2"/>
        <v>0</v>
      </c>
      <c r="V60" s="19" t="str">
        <f t="shared" si="3"/>
        <v>0</v>
      </c>
      <c r="W60" s="13"/>
      <c r="X60" s="13"/>
    </row>
    <row r="61" spans="1:24" s="20" customFormat="1" ht="12" customHeight="1">
      <c r="A61" s="13">
        <f t="shared" si="4"/>
        <v>10</v>
      </c>
      <c r="B61" s="14" t="s">
        <v>46</v>
      </c>
      <c r="C61" s="13"/>
      <c r="D61" s="13"/>
      <c r="E61" s="13"/>
      <c r="F61" s="13"/>
      <c r="G61" s="13"/>
      <c r="H61" s="13"/>
      <c r="I61" s="13"/>
      <c r="J61" s="16"/>
      <c r="K61" s="13"/>
      <c r="L61" s="13"/>
      <c r="M61" s="13"/>
      <c r="N61" s="18">
        <f t="shared" si="0"/>
        <v>0</v>
      </c>
      <c r="O61" s="13" t="s">
        <v>46</v>
      </c>
      <c r="P61" s="13" t="s">
        <v>46</v>
      </c>
      <c r="Q61" s="13" t="s">
        <v>46</v>
      </c>
      <c r="R61" s="18">
        <f t="shared" si="1"/>
        <v>0</v>
      </c>
      <c r="S61" s="13" t="s">
        <v>46</v>
      </c>
      <c r="T61" s="13" t="s">
        <v>46</v>
      </c>
      <c r="U61" s="18" t="str">
        <f t="shared" si="2"/>
        <v>0</v>
      </c>
      <c r="V61" s="19" t="str">
        <f t="shared" si="3"/>
        <v>0</v>
      </c>
      <c r="W61" s="13"/>
      <c r="X61" s="13"/>
    </row>
  </sheetData>
  <mergeCells count="3">
    <mergeCell ref="A47:B47"/>
    <mergeCell ref="A48:B48"/>
    <mergeCell ref="B44:E45"/>
  </mergeCells>
  <dataValidations count="2">
    <dataValidation type="list" allowBlank="1" showInputMessage="1" showErrorMessage="1" error="Trebuie sa alegeti valoarea din lista !!!" prompt="Alegeti valoarea din lista !" sqref="G64959:G65536 G52:G61">
      <formula1>$G$39:$G$42</formula1>
    </dataValidation>
    <dataValidation type="list" allowBlank="1" showInputMessage="1" showErrorMessage="1" error="Trebuie sa alegeti valoarea din lista !!!" prompt="Alegeti valoarea din lista !" sqref="F64959:F65536 F52:F61">
      <formula1>$F$35:$F$42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F4"/>
  <sheetViews>
    <sheetView workbookViewId="0">
      <selection activeCell="H10" sqref="H10"/>
    </sheetView>
  </sheetViews>
  <sheetFormatPr defaultRowHeight="15"/>
  <sheetData>
    <row r="3" spans="2:6">
      <c r="B3" s="21"/>
      <c r="C3" s="21"/>
      <c r="D3" s="21"/>
      <c r="E3" s="21"/>
      <c r="F3" s="21"/>
    </row>
    <row r="4" spans="2:6" ht="40.5" customHeight="1">
      <c r="B4" s="21"/>
      <c r="C4" s="21"/>
      <c r="D4" s="21"/>
      <c r="E4" s="21"/>
      <c r="F4" s="21"/>
    </row>
  </sheetData>
  <mergeCells count="1">
    <mergeCell ref="B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user</cp:lastModifiedBy>
  <dcterms:created xsi:type="dcterms:W3CDTF">2013-09-24T07:58:34Z</dcterms:created>
  <dcterms:modified xsi:type="dcterms:W3CDTF">2013-09-30T13:04:18Z</dcterms:modified>
</cp:coreProperties>
</file>